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Y:\1_■１産業２課（産業２課の情報共有用）\01コロナ物価高等経済対策関連\コロナ 【第５弾】省エネ機器更新緊急補助金（Ｒ8）\13 申請書類\"/>
    </mc:Choice>
  </mc:AlternateContent>
  <xr:revisionPtr revIDLastSave="0" documentId="13_ncr:1_{69E7E21A-B282-452C-97DC-C46A88C8F5C7}" xr6:coauthVersionLast="36" xr6:coauthVersionMax="47" xr10:uidLastSave="{00000000-0000-0000-0000-000000000000}"/>
  <workbookProtection workbookAlgorithmName="SHA-512" workbookHashValue="AI6ZId87tahXMGOTKjVWbftXIB3ECiujEz01W5Lr1Sqij+ynl6QGytA6nQzhXc4FhKolClEKO66xgJ81iVT8rg==" workbookSaltValue="P2Twvu1aCz0e6i2nT1692Q==" workbookSpinCount="100000" lockStructure="1"/>
  <bookViews>
    <workbookView xWindow="-108" yWindow="-108" windowWidth="19416" windowHeight="10296" xr2:uid="{C96FF19D-EE2A-497C-AA3C-757CFA0BC31B}"/>
  </bookViews>
  <sheets>
    <sheet name="設備・機器比較証明書" sheetId="6" r:id="rId1"/>
    <sheet name="プルダウン、計算式退避" sheetId="8" state="hidden" r:id="rId2"/>
  </sheets>
  <definedNames>
    <definedName name="_xlnm.Print_Area" localSheetId="0">設備・機器比較証明書!$A$1:$X$47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8" l="1"/>
  <c r="A3" i="8"/>
  <c r="A4" i="8" l="1"/>
  <c r="O31" i="6"/>
  <c r="A2" i="8"/>
  <c r="V31" i="6" l="1"/>
  <c r="G45" i="6"/>
  <c r="G46" i="6"/>
  <c r="O47" i="6"/>
  <c r="P45" i="6"/>
  <c r="P46" i="6"/>
</calcChain>
</file>

<file path=xl/sharedStrings.xml><?xml version="1.0" encoding="utf-8"?>
<sst xmlns="http://schemas.openxmlformats.org/spreadsheetml/2006/main" count="81" uniqueCount="76">
  <si>
    <t>設備・機器の設置場所住所</t>
  </si>
  <si>
    <t>２　設備・機器情報</t>
  </si>
  <si>
    <t>既 存 設 備</t>
  </si>
  <si>
    <t>導入予定設備</t>
  </si>
  <si>
    <t>メーカー等</t>
  </si>
  <si>
    <t>設備・機器の名称</t>
  </si>
  <si>
    <t>型番又は型式</t>
  </si>
  <si>
    <t>製造年</t>
  </si>
  <si>
    <t>台数</t>
  </si>
  <si>
    <t>取得予定価格</t>
  </si>
  <si>
    <t>比較項目　※</t>
  </si>
  <si>
    <t>年</t>
    <phoneticPr fontId="1"/>
  </si>
  <si>
    <t>月</t>
    <phoneticPr fontId="1"/>
  </si>
  <si>
    <t>令和</t>
    <phoneticPr fontId="1"/>
  </si>
  <si>
    <t>　　</t>
    <phoneticPr fontId="1"/>
  </si>
  <si>
    <t>　　　　　　　　　　　　　　　　　　       　　　　　</t>
    <phoneticPr fontId="1"/>
  </si>
  <si>
    <t>設備・機器　比較証明書</t>
    <phoneticPr fontId="1"/>
  </si>
  <si>
    <t>（設備・機器メーカー又は納入業者等）</t>
  </si>
  <si>
    <t>代表者職名</t>
    <rPh sb="0" eb="3">
      <t>ダイヒョウシャ</t>
    </rPh>
    <rPh sb="3" eb="5">
      <t>ショクメイ</t>
    </rPh>
    <phoneticPr fontId="1"/>
  </si>
  <si>
    <t>代表者氏名</t>
    <rPh sb="0" eb="5">
      <t>ダイヒョウシャシメイ</t>
    </rPh>
    <phoneticPr fontId="1"/>
  </si>
  <si>
    <t>名　　　称</t>
    <rPh sb="0" eb="1">
      <t>メイ</t>
    </rPh>
    <rPh sb="4" eb="5">
      <t>ショウ</t>
    </rPh>
    <phoneticPr fontId="1"/>
  </si>
  <si>
    <t>既 存 設 備</t>
    <phoneticPr fontId="1"/>
  </si>
  <si>
    <t>導入予定設備</t>
    <phoneticPr fontId="1"/>
  </si>
  <si>
    <t>(A)</t>
    <phoneticPr fontId="1"/>
  </si>
  <si>
    <t>(B)</t>
    <phoneticPr fontId="1"/>
  </si>
  <si>
    <t>台数
C</t>
    <rPh sb="0" eb="2">
      <t>ダイスウ</t>
    </rPh>
    <phoneticPr fontId="1"/>
  </si>
  <si>
    <t>既存設備</t>
    <rPh sb="0" eb="2">
      <t>キゾン</t>
    </rPh>
    <rPh sb="2" eb="4">
      <t>セツビ</t>
    </rPh>
    <phoneticPr fontId="1"/>
  </si>
  <si>
    <t>導入予定設備</t>
    <rPh sb="0" eb="2">
      <t>ドウニュウ</t>
    </rPh>
    <rPh sb="2" eb="4">
      <t>ヨテイ</t>
    </rPh>
    <rPh sb="4" eb="6">
      <t>セツビ</t>
    </rPh>
    <phoneticPr fontId="1"/>
  </si>
  <si>
    <t>省エネ等効果</t>
    <rPh sb="0" eb="1">
      <t>ショウ</t>
    </rPh>
    <rPh sb="3" eb="4">
      <t>ナド</t>
    </rPh>
    <rPh sb="4" eb="6">
      <t>コウカ</t>
    </rPh>
    <phoneticPr fontId="1"/>
  </si>
  <si>
    <t>(D)</t>
    <phoneticPr fontId="1"/>
  </si>
  <si>
    <t>(E)</t>
    <phoneticPr fontId="1"/>
  </si>
  <si>
    <t>%</t>
    <phoneticPr fontId="1"/>
  </si>
  <si>
    <t>上記比較項目エネルギー量
Ａ 又は Ｂ</t>
    <rPh sb="15" eb="16">
      <t>マタ</t>
    </rPh>
    <phoneticPr fontId="1"/>
  </si>
  <si>
    <t>(A)合計</t>
    <phoneticPr fontId="1"/>
  </si>
  <si>
    <t>(B)合計</t>
    <phoneticPr fontId="1"/>
  </si>
  <si>
    <t>記</t>
    <phoneticPr fontId="1"/>
  </si>
  <si>
    <t xml:space="preserve"> </t>
    <phoneticPr fontId="1"/>
  </si>
  <si>
    <r>
      <t>較して、</t>
    </r>
    <r>
      <rPr>
        <b/>
        <u/>
        <sz val="10.5"/>
        <color theme="1"/>
        <rFont val="BIZ UDPゴシック"/>
        <family val="3"/>
        <charset val="128"/>
      </rPr>
      <t>省エネ効果は５％以上ある</t>
    </r>
    <r>
      <rPr>
        <sz val="10.5"/>
        <color theme="1"/>
        <rFont val="BIZ UDPゴシック"/>
        <family val="3"/>
        <charset val="128"/>
      </rPr>
      <t>と判断したことを証明します。</t>
    </r>
    <phoneticPr fontId="1"/>
  </si>
  <si>
    <t>A×C又はB×C</t>
    <phoneticPr fontId="1"/>
  </si>
  <si>
    <t xml:space="preserve"> ≧5％</t>
    <phoneticPr fontId="1"/>
  </si>
  <si>
    <t>に応じます。</t>
    <phoneticPr fontId="1"/>
  </si>
  <si>
    <t xml:space="preserve"> なお、省エネ又は高効率効果の計算根拠資料の提出を求められた場合は、責任をもって提出、説明すること</t>
    <phoneticPr fontId="1"/>
  </si>
  <si>
    <t xml:space="preserve"> 日</t>
    <phoneticPr fontId="1"/>
  </si>
  <si>
    <t>住　　　所</t>
    <phoneticPr fontId="1"/>
  </si>
  <si>
    <t>㊞</t>
  </si>
  <si>
    <t>　　  コールセンターへご相談ください（TＥＬ：086-238-2885）。</t>
    <phoneticPr fontId="1"/>
  </si>
  <si>
    <t>　　  既存設備と導入予定設備の動力が異なる場合は、どちらかの動力に統一して記入してください。</t>
    <phoneticPr fontId="1"/>
  </si>
  <si>
    <t>　　  例）既存設備は電力、更新予定設備はガスで稼働する場合、ガスの使用量を電力換算する。</t>
    <phoneticPr fontId="1"/>
  </si>
  <si>
    <t>　　  使用水量や発熱量、電気・ガス代等の金額による比較は認められません。</t>
    <phoneticPr fontId="1"/>
  </si>
  <si>
    <t>　　  既存設備と導入予定設備の性能等が記載されているカタログ等をもとに記入ください。</t>
    <phoneticPr fontId="1"/>
  </si>
  <si>
    <t>　　  既存設備が古くカタログ等が入手できない場合は、可能な限りインターネット等で情報収集し、記入ください。</t>
    <phoneticPr fontId="1"/>
  </si>
  <si>
    <t>１　申請者情報</t>
    <phoneticPr fontId="1"/>
  </si>
  <si>
    <t>D計算結果</t>
    <rPh sb="1" eb="3">
      <t>ケイサン</t>
    </rPh>
    <rPh sb="3" eb="5">
      <t>ケッカ</t>
    </rPh>
    <phoneticPr fontId="1"/>
  </si>
  <si>
    <t>D単位追加</t>
    <rPh sb="1" eb="3">
      <t>タンイ</t>
    </rPh>
    <rPh sb="3" eb="5">
      <t>ツイカ</t>
    </rPh>
    <phoneticPr fontId="1"/>
  </si>
  <si>
    <t>E計算結果</t>
    <rPh sb="1" eb="3">
      <t>ケイサン</t>
    </rPh>
    <rPh sb="3" eb="5">
      <t>ケッカ</t>
    </rPh>
    <phoneticPr fontId="1"/>
  </si>
  <si>
    <t>E単位追加</t>
    <rPh sb="1" eb="3">
      <t>タンイ</t>
    </rPh>
    <rPh sb="3" eb="5">
      <t>ツイカ</t>
    </rPh>
    <phoneticPr fontId="1"/>
  </si>
  <si>
    <t>会頭　様</t>
    <phoneticPr fontId="1"/>
  </si>
  <si>
    <t>岡山商工会議所</t>
    <phoneticPr fontId="1"/>
  </si>
  <si>
    <t>岡山北商工会</t>
    <phoneticPr fontId="1"/>
  </si>
  <si>
    <t>会長　様</t>
  </si>
  <si>
    <t>岡山西商工会</t>
    <phoneticPr fontId="1"/>
  </si>
  <si>
    <t>岡山南商工会</t>
    <phoneticPr fontId="1"/>
  </si>
  <si>
    <t>赤磐商工会</t>
    <phoneticPr fontId="1"/>
  </si>
  <si>
    <t xml:space="preserve">(D－E)÷ D × 100 = </t>
    <phoneticPr fontId="1"/>
  </si>
  <si>
    <t>３　次の計算式に記入してください。</t>
    <phoneticPr fontId="1"/>
  </si>
  <si>
    <t>消費電力量（kw/ｈ）</t>
    <phoneticPr fontId="1"/>
  </si>
  <si>
    <t>消費電力量（w/ｈ）</t>
    <phoneticPr fontId="1"/>
  </si>
  <si>
    <t>消費ガス量（kw/ｈ）</t>
    <phoneticPr fontId="1"/>
  </si>
  <si>
    <t>消費ガス量（w/ｈ）</t>
    <phoneticPr fontId="1"/>
  </si>
  <si>
    <t>消費重油量（kｌ/ｈ）</t>
    <phoneticPr fontId="1"/>
  </si>
  <si>
    <t>消費重油量（ｌ/ｈ）</t>
    <phoneticPr fontId="1"/>
  </si>
  <si>
    <r>
      <t xml:space="preserve">補助金申請事業者名
</t>
    </r>
    <r>
      <rPr>
        <sz val="9"/>
        <color theme="1"/>
        <rFont val="BIZ UDPゴシック"/>
        <family val="3"/>
        <charset val="128"/>
      </rPr>
      <t>（法人：法人名、個人：代表者名又は屋号）</t>
    </r>
    <phoneticPr fontId="1"/>
  </si>
  <si>
    <t>※　上記に該当する比較項目を選択してください。該当しない場合は、岡山市省エネ機器更新緊急支援補助金</t>
    <rPh sb="14" eb="16">
      <t>センタク</t>
    </rPh>
    <phoneticPr fontId="1"/>
  </si>
  <si>
    <t>※複数台の場合は記載例をご確認の上、入力してください。</t>
    <rPh sb="18" eb="20">
      <t>ニュウリョク</t>
    </rPh>
    <phoneticPr fontId="1"/>
  </si>
  <si>
    <t>(複数台の場合は、内訳を入力してください。)</t>
    <rPh sb="1" eb="3">
      <t>フクスウ</t>
    </rPh>
    <rPh sb="3" eb="4">
      <t>ダイ</t>
    </rPh>
    <rPh sb="5" eb="7">
      <t>バアイ</t>
    </rPh>
    <rPh sb="9" eb="11">
      <t>ウチワケ</t>
    </rPh>
    <rPh sb="12" eb="14">
      <t>ニュウリョク</t>
    </rPh>
    <phoneticPr fontId="1"/>
  </si>
  <si>
    <t xml:space="preserve"> 岡山市省エネ機器更新緊急支援補助金（第5弾）に申請する下記設備・機器について、既存の設備・機器と比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</si>
</sst>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0&quot;台&quot;"/>
    <numFmt numFmtId="178" formatCode="0&quot;式&quot;"/>
    <numFmt numFmtId="179" formatCode="#,##0.00;[Red]#,##0.00"/>
    <numFmt numFmtId="180" formatCode="0.000"/>
  </numFmts>
  <fonts count="1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sz val="10.5"/>
      <color theme="1"/>
      <name val="BIZ UDPゴシック"/>
      <family val="3"/>
      <charset val="128"/>
    </font>
    <font>
      <sz val="9"/>
      <color theme="1"/>
      <name val="BIZ UDPゴシック"/>
      <family val="3"/>
      <charset val="128"/>
    </font>
    <font>
      <b/>
      <u/>
      <sz val="10.5"/>
      <color theme="1"/>
      <name val="BIZ UDPゴシック"/>
      <family val="3"/>
      <charset val="128"/>
    </font>
    <font>
      <sz val="10"/>
      <color theme="1"/>
      <name val="BIZ UDPゴシック"/>
      <family val="3"/>
      <charset val="128"/>
    </font>
    <font>
      <b/>
      <sz val="10.5"/>
      <color theme="1"/>
      <name val="BIZ UDPゴシック"/>
      <family val="3"/>
      <charset val="128"/>
    </font>
    <font>
      <sz val="9.5"/>
      <color theme="1"/>
      <name val="BIZ UDPゴシック"/>
      <family val="3"/>
      <charset val="128"/>
    </font>
    <font>
      <sz val="10"/>
      <color rgb="FF000000"/>
      <name val="BIZ UDPゴシック"/>
      <family val="3"/>
      <charset val="128"/>
    </font>
  </fonts>
  <fills count="2">
    <fill>
      <patternFill patternType="none"/>
    </fill>
    <fill>
      <patternFill patternType="gray125"/>
    </fill>
  </fills>
  <borders count="25">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hair">
        <color indexed="64"/>
      </left>
      <right style="hair">
        <color indexed="64"/>
      </right>
      <top style="hair">
        <color indexed="64"/>
      </top>
      <bottom style="hair">
        <color indexed="64"/>
      </bottom>
      <diagonal/>
    </border>
    <border diagonalDown="1">
      <left style="hair">
        <color auto="1"/>
      </left>
      <right style="hair">
        <color auto="1"/>
      </right>
      <top style="hair">
        <color auto="1"/>
      </top>
      <bottom style="hair">
        <color auto="1"/>
      </bottom>
      <diagonal style="hair">
        <color auto="1"/>
      </diagonal>
    </border>
    <border>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diagonalDown="1">
      <left style="hair">
        <color auto="1"/>
      </left>
      <right/>
      <top style="hair">
        <color auto="1"/>
      </top>
      <bottom/>
      <diagonal style="thin">
        <color auto="1"/>
      </diagonal>
    </border>
    <border diagonalDown="1">
      <left/>
      <right/>
      <top style="hair">
        <color auto="1"/>
      </top>
      <bottom/>
      <diagonal style="thin">
        <color auto="1"/>
      </diagonal>
    </border>
    <border diagonalDown="1">
      <left style="hair">
        <color auto="1"/>
      </left>
      <right/>
      <top/>
      <bottom style="hair">
        <color auto="1"/>
      </bottom>
      <diagonal style="thin">
        <color auto="1"/>
      </diagonal>
    </border>
    <border diagonalDown="1">
      <left/>
      <right/>
      <top/>
      <bottom style="hair">
        <color auto="1"/>
      </bottom>
      <diagonal style="thin">
        <color auto="1"/>
      </diagonal>
    </border>
    <border diagonalDown="1">
      <left/>
      <right style="hair">
        <color auto="1"/>
      </right>
      <top style="hair">
        <color auto="1"/>
      </top>
      <bottom/>
      <diagonal style="thin">
        <color auto="1"/>
      </diagonal>
    </border>
    <border diagonalDown="1">
      <left/>
      <right style="hair">
        <color auto="1"/>
      </right>
      <top/>
      <bottom style="hair">
        <color auto="1"/>
      </bottom>
      <diagonal style="thin">
        <color auto="1"/>
      </diagonal>
    </border>
    <border>
      <left/>
      <right style="thick">
        <color auto="1"/>
      </right>
      <top style="hair">
        <color auto="1"/>
      </top>
      <bottom style="hair">
        <color auto="1"/>
      </bottom>
      <diagonal/>
    </border>
    <border>
      <left style="hair">
        <color auto="1"/>
      </left>
      <right/>
      <top/>
      <bottom style="thick">
        <color auto="1"/>
      </bottom>
      <diagonal/>
    </border>
    <border>
      <left/>
      <right/>
      <top style="hair">
        <color auto="1"/>
      </top>
      <bottom style="thick">
        <color auto="1"/>
      </bottom>
      <diagonal/>
    </border>
    <border>
      <left/>
      <right style="hair">
        <color indexed="64"/>
      </right>
      <top style="hair">
        <color indexed="64"/>
      </top>
      <bottom style="thick">
        <color auto="1"/>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4" fillId="0" borderId="3" xfId="0" applyFont="1" applyBorder="1" applyAlignment="1">
      <alignment horizontal="left" vertical="center"/>
    </xf>
    <xf numFmtId="0" fontId="8" fillId="0" borderId="0" xfId="0" applyFont="1">
      <alignment vertical="center"/>
    </xf>
    <xf numFmtId="0" fontId="4" fillId="0" borderId="0" xfId="0" applyFont="1" applyAlignment="1" applyProtection="1">
      <alignment horizontal="center" vertical="center"/>
      <protection locked="0"/>
    </xf>
    <xf numFmtId="0" fontId="4" fillId="0" borderId="8" xfId="0" applyFont="1" applyBorder="1">
      <alignment vertical="center"/>
    </xf>
    <xf numFmtId="0" fontId="5" fillId="0" borderId="0" xfId="0" applyFont="1" applyAlignment="1">
      <alignment horizontal="center" vertical="center" shrinkToFit="1"/>
    </xf>
    <xf numFmtId="177" fontId="4" fillId="0" borderId="0" xfId="0" applyNumberFormat="1" applyFont="1" applyAlignment="1">
      <alignment horizontal="left" vertical="center"/>
    </xf>
    <xf numFmtId="176" fontId="4" fillId="0" borderId="0" xfId="0" applyNumberFormat="1" applyFont="1" applyAlignment="1">
      <alignment horizontal="left" vertical="center"/>
    </xf>
    <xf numFmtId="0" fontId="10" fillId="0" borderId="0" xfId="0" applyFont="1" applyAlignment="1">
      <alignment horizontal="left" vertical="center"/>
    </xf>
    <xf numFmtId="0" fontId="2" fillId="0" borderId="0" xfId="0" applyFont="1" applyAlignment="1">
      <alignment horizontal="right" vertical="center"/>
    </xf>
    <xf numFmtId="0" fontId="4" fillId="0" borderId="7" xfId="0" applyFont="1" applyBorder="1">
      <alignment vertical="center"/>
    </xf>
    <xf numFmtId="0" fontId="4" fillId="0" borderId="22" xfId="0" applyFont="1" applyBorder="1">
      <alignment vertical="center"/>
    </xf>
    <xf numFmtId="2" fontId="2" fillId="0" borderId="0" xfId="0" applyNumberFormat="1" applyFont="1">
      <alignment vertical="center"/>
    </xf>
    <xf numFmtId="180" fontId="2" fillId="0" borderId="0" xfId="0" applyNumberFormat="1" applyFont="1">
      <alignment vertical="center"/>
    </xf>
    <xf numFmtId="0" fontId="4" fillId="0" borderId="4" xfId="0" applyFont="1" applyBorder="1" applyAlignment="1">
      <alignment horizontal="center" vertical="center"/>
    </xf>
    <xf numFmtId="0" fontId="4" fillId="0" borderId="4" xfId="0" applyFont="1" applyBorder="1" applyAlignment="1" applyProtection="1">
      <alignment horizontal="lef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pplyProtection="1">
      <alignment horizontal="left" vertical="center" shrinkToFit="1"/>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xf>
    <xf numFmtId="0" fontId="4" fillId="0" borderId="4" xfId="0" applyFont="1" applyBorder="1" applyAlignment="1">
      <alignment horizontal="center" vertical="center" wrapText="1"/>
    </xf>
    <xf numFmtId="0" fontId="2" fillId="0" borderId="5" xfId="0" applyFont="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pplyProtection="1">
      <alignment horizontal="left" vertical="center" wrapText="1"/>
      <protection locked="0"/>
    </xf>
    <xf numFmtId="0" fontId="4" fillId="0" borderId="5" xfId="0" applyFont="1" applyBorder="1" applyAlignment="1">
      <alignment horizontal="left" vertical="center"/>
    </xf>
    <xf numFmtId="177" fontId="4" fillId="0" borderId="4" xfId="0" applyNumberFormat="1" applyFont="1" applyBorder="1" applyAlignment="1" applyProtection="1">
      <alignment horizontal="left" vertical="center"/>
      <protection locked="0"/>
    </xf>
    <xf numFmtId="176" fontId="4" fillId="0" borderId="5" xfId="0" applyNumberFormat="1" applyFont="1" applyBorder="1" applyAlignment="1">
      <alignment horizontal="left" vertical="center"/>
    </xf>
    <xf numFmtId="176" fontId="4" fillId="0" borderId="4" xfId="0" applyNumberFormat="1" applyFont="1" applyBorder="1" applyAlignment="1" applyProtection="1">
      <alignment horizontal="left" vertical="center"/>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179" fontId="4" fillId="0" borderId="8" xfId="0" applyNumberFormat="1" applyFont="1" applyBorder="1" applyAlignment="1" applyProtection="1">
      <alignment horizontal="center" vertical="center"/>
      <protection locked="0"/>
    </xf>
    <xf numFmtId="0" fontId="9" fillId="0" borderId="8" xfId="0" applyFont="1" applyBorder="1" applyAlignment="1" applyProtection="1">
      <alignment horizontal="left" vertical="center" shrinkToFit="1"/>
      <protection hidden="1"/>
    </xf>
    <xf numFmtId="0" fontId="9" fillId="0" borderId="6" xfId="0" applyFont="1" applyBorder="1" applyAlignment="1" applyProtection="1">
      <alignment horizontal="left" vertical="center" shrinkToFit="1"/>
      <protection hidden="1"/>
    </xf>
    <xf numFmtId="0" fontId="9" fillId="0" borderId="8" xfId="0" applyFont="1" applyBorder="1" applyAlignment="1" applyProtection="1">
      <alignment horizontal="center" vertical="center" shrinkToFit="1"/>
      <protection hidden="1"/>
    </xf>
    <xf numFmtId="0" fontId="9" fillId="0" borderId="6" xfId="0" applyFont="1" applyBorder="1" applyAlignment="1" applyProtection="1">
      <alignment horizontal="center" vertical="center" shrinkToFit="1"/>
      <protection hidden="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178" fontId="4" fillId="0" borderId="7" xfId="0" applyNumberFormat="1" applyFont="1" applyBorder="1" applyAlignment="1">
      <alignment horizontal="center" vertical="center"/>
    </xf>
    <xf numFmtId="178" fontId="4" fillId="0" borderId="8" xfId="0" applyNumberFormat="1"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179" fontId="4" fillId="0" borderId="8" xfId="0" applyNumberFormat="1" applyFont="1" applyBorder="1" applyAlignment="1" applyProtection="1">
      <alignment horizontal="center" vertical="center"/>
      <protection hidden="1"/>
    </xf>
    <xf numFmtId="179" fontId="4" fillId="0" borderId="6" xfId="0" applyNumberFormat="1" applyFont="1" applyBorder="1" applyAlignment="1" applyProtection="1">
      <alignment horizontal="center" vertical="center"/>
      <protection hidden="1"/>
    </xf>
    <xf numFmtId="1" fontId="4" fillId="0" borderId="1" xfId="0" applyNumberFormat="1" applyFont="1" applyBorder="1" applyAlignment="1" applyProtection="1">
      <alignment horizontal="right" vertical="center"/>
      <protection hidden="1"/>
    </xf>
    <xf numFmtId="1" fontId="4" fillId="0" borderId="2" xfId="0" applyNumberFormat="1" applyFont="1" applyBorder="1" applyAlignment="1" applyProtection="1">
      <alignment horizontal="right" vertical="center"/>
      <protection hidden="1"/>
    </xf>
    <xf numFmtId="0" fontId="4" fillId="0" borderId="21" xfId="0" applyFont="1" applyBorder="1" applyAlignment="1">
      <alignment horizontal="center" vertical="center"/>
    </xf>
    <xf numFmtId="179" fontId="4" fillId="0" borderId="23" xfId="0" applyNumberFormat="1" applyFont="1" applyBorder="1" applyAlignment="1" applyProtection="1">
      <alignment horizontal="center" vertical="center"/>
      <protection hidden="1"/>
    </xf>
    <xf numFmtId="179" fontId="4" fillId="0" borderId="24" xfId="0" applyNumberFormat="1" applyFont="1" applyBorder="1" applyAlignment="1" applyProtection="1">
      <alignment horizontal="center" vertical="center"/>
      <protection hidden="1"/>
    </xf>
  </cellXfs>
  <cellStyles count="1">
    <cellStyle name="標準" xfId="0" builtinId="0"/>
  </cellStyles>
  <dxfs count="6">
    <dxf>
      <fill>
        <patternFill>
          <bgColor rgb="FFFEF3A4"/>
        </patternFill>
      </fill>
    </dxf>
    <dxf>
      <fill>
        <patternFill>
          <bgColor rgb="FFFF0000"/>
        </patternFill>
      </fill>
    </dxf>
    <dxf>
      <fill>
        <patternFill>
          <bgColor rgb="FFFEF3A4"/>
        </patternFill>
      </fill>
    </dxf>
    <dxf>
      <fill>
        <patternFill>
          <bgColor rgb="FFFEF3A4"/>
        </patternFill>
      </fill>
    </dxf>
    <dxf>
      <fill>
        <patternFill>
          <bgColor rgb="FFFEF3A4"/>
        </patternFill>
      </fill>
    </dxf>
    <dxf>
      <fill>
        <patternFill>
          <bgColor rgb="FFFF0000"/>
        </patternFill>
      </fill>
    </dxf>
  </dxfs>
  <tableStyles count="0" defaultTableStyle="TableStyleMedium2" defaultPivotStyle="PivotStyleLight16"/>
  <colors>
    <mruColors>
      <color rgb="FFFEF3A4"/>
      <color rgb="FFFFFFFF"/>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ED16-57EE-4C3C-8412-A35FBB68ED96}">
  <sheetPr codeName="Sheet5">
    <pageSetUpPr autoPageBreaks="0"/>
  </sheetPr>
  <dimension ref="A1:X48"/>
  <sheetViews>
    <sheetView showGridLines="0" tabSelected="1" zoomScaleNormal="100" zoomScaleSheetLayoutView="100" workbookViewId="0">
      <selection activeCell="E14" sqref="E14"/>
    </sheetView>
  </sheetViews>
  <sheetFormatPr defaultColWidth="3.09765625" defaultRowHeight="12.6" x14ac:dyDescent="0.45"/>
  <cols>
    <col min="1" max="5" width="3.09765625" style="1" customWidth="1"/>
    <col min="6" max="6" width="4.59765625" style="1" customWidth="1"/>
    <col min="7" max="14" width="3.09765625" style="1" customWidth="1"/>
    <col min="15" max="15" width="4.59765625" style="1" customWidth="1"/>
    <col min="16" max="16" width="3.09765625" style="1" customWidth="1"/>
    <col min="17" max="17" width="5" style="1" customWidth="1"/>
    <col min="18" max="18" width="4.5" style="1" bestFit="1" customWidth="1"/>
    <col min="19" max="19" width="4.19921875" style="1" customWidth="1"/>
    <col min="20" max="20" width="3.59765625" style="1" customWidth="1"/>
    <col min="21" max="21" width="4.19921875" style="1" customWidth="1"/>
    <col min="22" max="22" width="3.59765625" style="1" customWidth="1"/>
    <col min="23" max="23" width="4.19921875" style="1" customWidth="1"/>
    <col min="24" max="24" width="4.09765625" style="1" customWidth="1"/>
    <col min="25" max="25" width="3.09765625" style="1" customWidth="1"/>
    <col min="26" max="27" width="3.09765625" style="1"/>
    <col min="28" max="28" width="3.09765625" style="1" customWidth="1"/>
    <col min="29" max="36" width="3.09765625" style="1"/>
    <col min="37" max="37" width="3.09765625" style="1" customWidth="1"/>
    <col min="38" max="39" width="3.09765625" style="1"/>
    <col min="40" max="40" width="3.09765625" style="1" customWidth="1"/>
    <col min="41" max="16384" width="3.09765625" style="1"/>
  </cols>
  <sheetData>
    <row r="1" spans="1:24" x14ac:dyDescent="0.45">
      <c r="Q1" s="5"/>
      <c r="R1" s="5" t="s">
        <v>13</v>
      </c>
      <c r="S1" s="11"/>
      <c r="T1" s="7" t="s">
        <v>11</v>
      </c>
      <c r="U1" s="11"/>
      <c r="V1" s="7" t="s">
        <v>12</v>
      </c>
      <c r="W1" s="11"/>
      <c r="X1" s="6" t="s">
        <v>42</v>
      </c>
    </row>
    <row r="2" spans="1:24" ht="18.75" customHeight="1" x14ac:dyDescent="0.45">
      <c r="A2" s="24" t="s">
        <v>16</v>
      </c>
      <c r="B2" s="24"/>
      <c r="C2" s="24"/>
      <c r="D2" s="24"/>
      <c r="E2" s="24"/>
      <c r="F2" s="24"/>
      <c r="G2" s="24"/>
      <c r="H2" s="24"/>
      <c r="I2" s="24"/>
      <c r="J2" s="24"/>
      <c r="K2" s="24"/>
      <c r="L2" s="24"/>
      <c r="M2" s="24"/>
      <c r="N2" s="24"/>
      <c r="O2" s="24"/>
      <c r="P2" s="24"/>
      <c r="Q2" s="24"/>
      <c r="R2" s="24"/>
      <c r="S2" s="24"/>
      <c r="T2" s="24"/>
      <c r="U2" s="24"/>
      <c r="V2" s="24"/>
      <c r="W2" s="24"/>
      <c r="X2" s="3"/>
    </row>
    <row r="3" spans="1:24" x14ac:dyDescent="0.45">
      <c r="A3" s="1" t="s">
        <v>57</v>
      </c>
      <c r="G3" s="17" t="s">
        <v>56</v>
      </c>
    </row>
    <row r="4" spans="1:24" x14ac:dyDescent="0.45">
      <c r="A4" s="1" t="s">
        <v>58</v>
      </c>
      <c r="G4" s="17" t="s">
        <v>59</v>
      </c>
    </row>
    <row r="5" spans="1:24" x14ac:dyDescent="0.45">
      <c r="A5" s="1" t="s">
        <v>60</v>
      </c>
      <c r="G5" s="17" t="s">
        <v>59</v>
      </c>
    </row>
    <row r="6" spans="1:24" x14ac:dyDescent="0.45">
      <c r="A6" s="1" t="s">
        <v>61</v>
      </c>
      <c r="G6" s="17" t="s">
        <v>59</v>
      </c>
      <c r="N6" s="4"/>
      <c r="O6" s="16" t="s">
        <v>17</v>
      </c>
    </row>
    <row r="7" spans="1:24" x14ac:dyDescent="0.45">
      <c r="A7" s="1" t="s">
        <v>62</v>
      </c>
      <c r="G7" s="17" t="s">
        <v>59</v>
      </c>
    </row>
    <row r="8" spans="1:24" ht="27" customHeight="1" x14ac:dyDescent="0.45">
      <c r="A8" s="4"/>
      <c r="N8" s="25" t="s">
        <v>43</v>
      </c>
      <c r="O8" s="25"/>
      <c r="P8" s="25"/>
      <c r="Q8" s="26"/>
      <c r="R8" s="26"/>
      <c r="S8" s="26"/>
      <c r="T8" s="26"/>
      <c r="U8" s="26"/>
      <c r="V8" s="26"/>
      <c r="W8" s="26"/>
      <c r="X8" s="13"/>
    </row>
    <row r="9" spans="1:24" x14ac:dyDescent="0.45">
      <c r="A9" s="1" t="s">
        <v>14</v>
      </c>
      <c r="N9" s="25" t="s">
        <v>20</v>
      </c>
      <c r="O9" s="25"/>
      <c r="P9" s="25"/>
      <c r="Q9" s="27"/>
      <c r="R9" s="27"/>
      <c r="S9" s="27"/>
      <c r="T9" s="27"/>
      <c r="U9" s="27"/>
      <c r="V9" s="27"/>
      <c r="W9" s="27"/>
    </row>
    <row r="10" spans="1:24" x14ac:dyDescent="0.45">
      <c r="A10" s="1" t="s">
        <v>15</v>
      </c>
      <c r="N10" s="25" t="s">
        <v>18</v>
      </c>
      <c r="O10" s="25"/>
      <c r="P10" s="25"/>
      <c r="Q10" s="27"/>
      <c r="R10" s="27"/>
      <c r="S10" s="27"/>
      <c r="T10" s="27"/>
      <c r="U10" s="27"/>
      <c r="V10" s="27"/>
      <c r="W10" s="27"/>
    </row>
    <row r="11" spans="1:24" x14ac:dyDescent="0.45">
      <c r="N11" s="25" t="s">
        <v>19</v>
      </c>
      <c r="O11" s="25"/>
      <c r="P11" s="25"/>
      <c r="Q11" s="27"/>
      <c r="R11" s="27"/>
      <c r="S11" s="27"/>
      <c r="T11" s="27"/>
      <c r="U11" s="27"/>
      <c r="V11" s="27"/>
      <c r="W11" s="27"/>
      <c r="X11" s="7" t="s">
        <v>44</v>
      </c>
    </row>
    <row r="12" spans="1:24" ht="9.75" customHeight="1" x14ac:dyDescent="0.45"/>
    <row r="13" spans="1:24" x14ac:dyDescent="0.45">
      <c r="A13" s="4" t="s">
        <v>75</v>
      </c>
    </row>
    <row r="14" spans="1:24" x14ac:dyDescent="0.45">
      <c r="A14" s="4" t="s">
        <v>37</v>
      </c>
    </row>
    <row r="15" spans="1:24" x14ac:dyDescent="0.45">
      <c r="A15" s="4" t="s">
        <v>41</v>
      </c>
    </row>
    <row r="16" spans="1:24" x14ac:dyDescent="0.45">
      <c r="A16" s="4" t="s">
        <v>40</v>
      </c>
    </row>
    <row r="17" spans="1:24" x14ac:dyDescent="0.45">
      <c r="A17" s="28" t="s">
        <v>35</v>
      </c>
      <c r="B17" s="28"/>
      <c r="C17" s="28"/>
      <c r="D17" s="28"/>
      <c r="E17" s="28"/>
      <c r="F17" s="28"/>
      <c r="G17" s="28"/>
      <c r="H17" s="28"/>
      <c r="I17" s="28"/>
      <c r="J17" s="28"/>
      <c r="K17" s="28"/>
      <c r="L17" s="28"/>
      <c r="M17" s="28"/>
      <c r="N17" s="28"/>
      <c r="O17" s="28"/>
      <c r="P17" s="28"/>
      <c r="Q17" s="28"/>
      <c r="R17" s="28"/>
      <c r="S17" s="28"/>
      <c r="T17" s="28"/>
      <c r="U17" s="28"/>
      <c r="V17" s="28"/>
      <c r="W17" s="28"/>
      <c r="X17" s="2"/>
    </row>
    <row r="18" spans="1:24" x14ac:dyDescent="0.45">
      <c r="A18" s="4" t="s">
        <v>51</v>
      </c>
    </row>
    <row r="19" spans="1:24" ht="30.45" customHeight="1" x14ac:dyDescent="0.45">
      <c r="A19" s="29" t="s">
        <v>71</v>
      </c>
      <c r="B19" s="22"/>
      <c r="C19" s="22"/>
      <c r="D19" s="22"/>
      <c r="E19" s="22"/>
      <c r="F19" s="22"/>
      <c r="G19" s="22"/>
      <c r="H19" s="22"/>
      <c r="I19" s="22"/>
      <c r="J19" s="22"/>
      <c r="K19" s="23"/>
      <c r="L19" s="23"/>
      <c r="M19" s="23"/>
      <c r="N19" s="23"/>
      <c r="O19" s="23"/>
      <c r="P19" s="23"/>
      <c r="Q19" s="23"/>
      <c r="R19" s="23"/>
      <c r="S19" s="23"/>
      <c r="T19" s="23"/>
      <c r="U19" s="23"/>
      <c r="V19" s="23"/>
      <c r="W19" s="23"/>
      <c r="X19" s="6"/>
    </row>
    <row r="20" spans="1:24" ht="19.8" customHeight="1" x14ac:dyDescent="0.45">
      <c r="A20" s="22" t="s">
        <v>0</v>
      </c>
      <c r="B20" s="22"/>
      <c r="C20" s="22"/>
      <c r="D20" s="22"/>
      <c r="E20" s="22"/>
      <c r="F20" s="22"/>
      <c r="G20" s="22"/>
      <c r="H20" s="22"/>
      <c r="I20" s="22"/>
      <c r="J20" s="22"/>
      <c r="K20" s="23"/>
      <c r="L20" s="23"/>
      <c r="M20" s="23"/>
      <c r="N20" s="23"/>
      <c r="O20" s="23"/>
      <c r="P20" s="23"/>
      <c r="Q20" s="23"/>
      <c r="R20" s="23"/>
      <c r="S20" s="23"/>
      <c r="T20" s="23"/>
      <c r="U20" s="23"/>
      <c r="V20" s="23"/>
      <c r="W20" s="23"/>
      <c r="X20" s="6"/>
    </row>
    <row r="22" spans="1:24" x14ac:dyDescent="0.45">
      <c r="A22" s="4" t="s">
        <v>1</v>
      </c>
      <c r="H22" s="8" t="s">
        <v>73</v>
      </c>
    </row>
    <row r="23" spans="1:24" ht="17.55" customHeight="1" x14ac:dyDescent="0.45">
      <c r="A23" s="30"/>
      <c r="B23" s="30"/>
      <c r="C23" s="30"/>
      <c r="D23" s="30"/>
      <c r="E23" s="30"/>
      <c r="F23" s="30"/>
      <c r="G23" s="30"/>
      <c r="H23" s="22" t="s">
        <v>21</v>
      </c>
      <c r="I23" s="22"/>
      <c r="J23" s="22"/>
      <c r="K23" s="22"/>
      <c r="L23" s="22"/>
      <c r="M23" s="22"/>
      <c r="N23" s="22"/>
      <c r="O23" s="22"/>
      <c r="P23" s="22"/>
      <c r="Q23" s="22" t="s">
        <v>22</v>
      </c>
      <c r="R23" s="22"/>
      <c r="S23" s="22"/>
      <c r="T23" s="22"/>
      <c r="U23" s="22"/>
      <c r="V23" s="22"/>
      <c r="W23" s="22"/>
      <c r="X23" s="7"/>
    </row>
    <row r="24" spans="1:24" ht="17.25" customHeight="1" x14ac:dyDescent="0.45">
      <c r="A24" s="31" t="s">
        <v>4</v>
      </c>
      <c r="B24" s="31"/>
      <c r="C24" s="31"/>
      <c r="D24" s="31"/>
      <c r="E24" s="31"/>
      <c r="F24" s="31"/>
      <c r="G24" s="31"/>
      <c r="H24" s="32"/>
      <c r="I24" s="32"/>
      <c r="J24" s="32"/>
      <c r="K24" s="32"/>
      <c r="L24" s="32"/>
      <c r="M24" s="32"/>
      <c r="N24" s="32"/>
      <c r="O24" s="32"/>
      <c r="P24" s="32"/>
      <c r="Q24" s="23"/>
      <c r="R24" s="23"/>
      <c r="S24" s="23"/>
      <c r="T24" s="23"/>
      <c r="U24" s="23"/>
      <c r="V24" s="23"/>
      <c r="W24" s="23"/>
      <c r="X24" s="6"/>
    </row>
    <row r="25" spans="1:24" ht="17.55" customHeight="1" x14ac:dyDescent="0.45">
      <c r="A25" s="31" t="s">
        <v>5</v>
      </c>
      <c r="B25" s="31"/>
      <c r="C25" s="31"/>
      <c r="D25" s="31"/>
      <c r="E25" s="31"/>
      <c r="F25" s="31"/>
      <c r="G25" s="31"/>
      <c r="H25" s="23"/>
      <c r="I25" s="23"/>
      <c r="J25" s="23"/>
      <c r="K25" s="23"/>
      <c r="L25" s="23"/>
      <c r="M25" s="23"/>
      <c r="N25" s="23"/>
      <c r="O25" s="23"/>
      <c r="P25" s="23"/>
      <c r="Q25" s="23"/>
      <c r="R25" s="23"/>
      <c r="S25" s="23"/>
      <c r="T25" s="23"/>
      <c r="U25" s="23"/>
      <c r="V25" s="23"/>
      <c r="W25" s="23"/>
      <c r="X25" s="6"/>
    </row>
    <row r="26" spans="1:24" ht="17.55" customHeight="1" x14ac:dyDescent="0.45">
      <c r="A26" s="31" t="s">
        <v>6</v>
      </c>
      <c r="B26" s="31"/>
      <c r="C26" s="31"/>
      <c r="D26" s="31"/>
      <c r="E26" s="31"/>
      <c r="F26" s="31"/>
      <c r="G26" s="31"/>
      <c r="H26" s="23"/>
      <c r="I26" s="23"/>
      <c r="J26" s="23"/>
      <c r="K26" s="23"/>
      <c r="L26" s="23"/>
      <c r="M26" s="23"/>
      <c r="N26" s="23"/>
      <c r="O26" s="23"/>
      <c r="P26" s="23"/>
      <c r="Q26" s="23"/>
      <c r="R26" s="23"/>
      <c r="S26" s="23"/>
      <c r="T26" s="23"/>
      <c r="U26" s="23"/>
      <c r="V26" s="23"/>
      <c r="W26" s="23"/>
      <c r="X26" s="6"/>
    </row>
    <row r="27" spans="1:24" ht="17.55" customHeight="1" x14ac:dyDescent="0.45">
      <c r="A27" s="31" t="s">
        <v>7</v>
      </c>
      <c r="B27" s="31"/>
      <c r="C27" s="31"/>
      <c r="D27" s="31"/>
      <c r="E27" s="31"/>
      <c r="F27" s="31"/>
      <c r="G27" s="31"/>
      <c r="H27" s="33" t="s">
        <v>36</v>
      </c>
      <c r="I27" s="33"/>
      <c r="J27" s="33"/>
      <c r="K27" s="33"/>
      <c r="L27" s="33"/>
      <c r="M27" s="33"/>
      <c r="N27" s="33"/>
      <c r="O27" s="33"/>
      <c r="P27" s="33"/>
      <c r="Q27" s="23"/>
      <c r="R27" s="23"/>
      <c r="S27" s="23"/>
      <c r="T27" s="23"/>
      <c r="U27" s="23"/>
      <c r="V27" s="23"/>
      <c r="W27" s="23"/>
      <c r="X27" s="6"/>
    </row>
    <row r="28" spans="1:24" ht="17.55" customHeight="1" x14ac:dyDescent="0.45">
      <c r="A28" s="31" t="s">
        <v>8</v>
      </c>
      <c r="B28" s="31"/>
      <c r="C28" s="31"/>
      <c r="D28" s="31"/>
      <c r="E28" s="31"/>
      <c r="F28" s="31"/>
      <c r="G28" s="31"/>
      <c r="H28" s="34"/>
      <c r="I28" s="34"/>
      <c r="J28" s="34"/>
      <c r="K28" s="34"/>
      <c r="L28" s="34"/>
      <c r="M28" s="34"/>
      <c r="N28" s="34"/>
      <c r="O28" s="34"/>
      <c r="P28" s="34"/>
      <c r="Q28" s="34"/>
      <c r="R28" s="34"/>
      <c r="S28" s="34"/>
      <c r="T28" s="34"/>
      <c r="U28" s="34"/>
      <c r="V28" s="34"/>
      <c r="W28" s="34"/>
      <c r="X28" s="14"/>
    </row>
    <row r="29" spans="1:24" ht="17.55" customHeight="1" x14ac:dyDescent="0.45">
      <c r="A29" s="31" t="s">
        <v>9</v>
      </c>
      <c r="B29" s="31"/>
      <c r="C29" s="31"/>
      <c r="D29" s="31"/>
      <c r="E29" s="31"/>
      <c r="F29" s="31"/>
      <c r="G29" s="31"/>
      <c r="H29" s="35" t="s">
        <v>36</v>
      </c>
      <c r="I29" s="35"/>
      <c r="J29" s="35"/>
      <c r="K29" s="35"/>
      <c r="L29" s="35"/>
      <c r="M29" s="35"/>
      <c r="N29" s="35"/>
      <c r="O29" s="35"/>
      <c r="P29" s="35"/>
      <c r="Q29" s="36"/>
      <c r="R29" s="36"/>
      <c r="S29" s="36"/>
      <c r="T29" s="36"/>
      <c r="U29" s="36"/>
      <c r="V29" s="36"/>
      <c r="W29" s="36"/>
      <c r="X29" s="15"/>
    </row>
    <row r="30" spans="1:24" ht="17.55" customHeight="1" x14ac:dyDescent="0.45">
      <c r="A30" s="31" t="s">
        <v>10</v>
      </c>
      <c r="B30" s="31"/>
      <c r="C30" s="31"/>
      <c r="D30" s="31"/>
      <c r="E30" s="31"/>
      <c r="F30" s="31"/>
      <c r="G30" s="31"/>
      <c r="H30" s="22" t="s">
        <v>2</v>
      </c>
      <c r="I30" s="22"/>
      <c r="J30" s="22"/>
      <c r="K30" s="22"/>
      <c r="L30" s="22"/>
      <c r="M30" s="22"/>
      <c r="N30" s="22"/>
      <c r="O30" s="22"/>
      <c r="P30" s="22"/>
      <c r="Q30" s="22" t="s">
        <v>3</v>
      </c>
      <c r="R30" s="22"/>
      <c r="S30" s="22"/>
      <c r="T30" s="22"/>
      <c r="U30" s="22"/>
      <c r="V30" s="22"/>
      <c r="W30" s="22"/>
      <c r="X30" s="7"/>
    </row>
    <row r="31" spans="1:24" ht="17.55" customHeight="1" x14ac:dyDescent="0.45">
      <c r="A31" s="37"/>
      <c r="B31" s="38"/>
      <c r="C31" s="38"/>
      <c r="D31" s="38"/>
      <c r="E31" s="38"/>
      <c r="F31" s="38"/>
      <c r="G31" s="39"/>
      <c r="H31" s="18" t="s">
        <v>33</v>
      </c>
      <c r="I31" s="12"/>
      <c r="K31" s="46"/>
      <c r="L31" s="46"/>
      <c r="M31" s="46"/>
      <c r="N31" s="46"/>
      <c r="O31" s="49" t="str">
        <f>IF(A31="","",MID(A31,6,LEN(A31)-5))</f>
        <v/>
      </c>
      <c r="P31" s="50"/>
      <c r="Q31" s="18" t="s">
        <v>34</v>
      </c>
      <c r="R31" s="12"/>
      <c r="S31" s="46"/>
      <c r="T31" s="46"/>
      <c r="U31" s="46"/>
      <c r="V31" s="47" t="str">
        <f>IF(O31 = 0,"",O31)</f>
        <v/>
      </c>
      <c r="W31" s="48"/>
      <c r="X31" s="6"/>
    </row>
    <row r="32" spans="1:24" ht="47.55" customHeight="1" x14ac:dyDescent="0.45">
      <c r="A32" s="40"/>
      <c r="B32" s="41"/>
      <c r="C32" s="41"/>
      <c r="D32" s="41"/>
      <c r="E32" s="41"/>
      <c r="F32" s="41"/>
      <c r="G32" s="42"/>
      <c r="H32" s="43" t="s">
        <v>74</v>
      </c>
      <c r="I32" s="44"/>
      <c r="J32" s="44"/>
      <c r="K32" s="44"/>
      <c r="L32" s="44"/>
      <c r="M32" s="44"/>
      <c r="N32" s="44"/>
      <c r="O32" s="44"/>
      <c r="P32" s="44"/>
      <c r="Q32" s="43" t="s">
        <v>74</v>
      </c>
      <c r="R32" s="44"/>
      <c r="S32" s="44"/>
      <c r="T32" s="44"/>
      <c r="U32" s="44"/>
      <c r="V32" s="44"/>
      <c r="W32" s="45"/>
      <c r="X32" s="7"/>
    </row>
    <row r="34" spans="1:24" x14ac:dyDescent="0.45">
      <c r="A34" s="8" t="s">
        <v>72</v>
      </c>
    </row>
    <row r="35" spans="1:24" x14ac:dyDescent="0.45">
      <c r="A35" s="8" t="s">
        <v>45</v>
      </c>
    </row>
    <row r="36" spans="1:24" x14ac:dyDescent="0.45">
      <c r="A36" s="8" t="s">
        <v>46</v>
      </c>
    </row>
    <row r="37" spans="1:24" ht="12" customHeight="1" x14ac:dyDescent="0.45">
      <c r="A37" s="8" t="s">
        <v>47</v>
      </c>
    </row>
    <row r="38" spans="1:24" ht="12" customHeight="1" x14ac:dyDescent="0.45">
      <c r="A38" s="8" t="s">
        <v>48</v>
      </c>
    </row>
    <row r="39" spans="1:24" ht="12" customHeight="1" x14ac:dyDescent="0.45">
      <c r="A39" s="8" t="s">
        <v>49</v>
      </c>
    </row>
    <row r="40" spans="1:24" ht="12" customHeight="1" x14ac:dyDescent="0.45">
      <c r="A40" s="8" t="s">
        <v>50</v>
      </c>
    </row>
    <row r="42" spans="1:24" x14ac:dyDescent="0.45">
      <c r="A42" s="4" t="s">
        <v>64</v>
      </c>
      <c r="J42" s="8"/>
    </row>
    <row r="43" spans="1:24" ht="13.5" customHeight="1" x14ac:dyDescent="0.45">
      <c r="A43" s="51"/>
      <c r="B43" s="52"/>
      <c r="C43" s="52"/>
      <c r="D43" s="52"/>
      <c r="E43" s="53"/>
      <c r="F43" s="60" t="s">
        <v>32</v>
      </c>
      <c r="G43" s="61"/>
      <c r="H43" s="61"/>
      <c r="I43" s="61"/>
      <c r="J43" s="61"/>
      <c r="K43" s="61"/>
      <c r="L43" s="72"/>
      <c r="M43" s="60" t="s">
        <v>25</v>
      </c>
      <c r="N43" s="61"/>
      <c r="O43" s="66" t="s">
        <v>38</v>
      </c>
      <c r="P43" s="67"/>
      <c r="Q43" s="67"/>
      <c r="R43" s="67"/>
      <c r="S43" s="67"/>
      <c r="T43" s="67"/>
      <c r="U43" s="68"/>
      <c r="V43" s="4"/>
      <c r="W43" s="4"/>
      <c r="X43" s="4"/>
    </row>
    <row r="44" spans="1:24" ht="13.5" customHeight="1" x14ac:dyDescent="0.45">
      <c r="A44" s="54"/>
      <c r="B44" s="55"/>
      <c r="C44" s="55"/>
      <c r="D44" s="55"/>
      <c r="E44" s="56"/>
      <c r="F44" s="62"/>
      <c r="G44" s="63"/>
      <c r="H44" s="63"/>
      <c r="I44" s="63"/>
      <c r="J44" s="63"/>
      <c r="K44" s="63"/>
      <c r="L44" s="73"/>
      <c r="M44" s="62"/>
      <c r="N44" s="63"/>
      <c r="O44" s="69"/>
      <c r="P44" s="70"/>
      <c r="Q44" s="70"/>
      <c r="R44" s="70"/>
      <c r="S44" s="70"/>
      <c r="T44" s="70"/>
      <c r="U44" s="71"/>
      <c r="V44" s="4"/>
      <c r="W44" s="4"/>
      <c r="X44" s="4"/>
    </row>
    <row r="45" spans="1:24" ht="17.100000000000001" customHeight="1" x14ac:dyDescent="0.45">
      <c r="A45" s="57" t="s">
        <v>26</v>
      </c>
      <c r="B45" s="58"/>
      <c r="C45" s="58"/>
      <c r="D45" s="58"/>
      <c r="E45" s="59"/>
      <c r="F45" s="12" t="s">
        <v>23</v>
      </c>
      <c r="G45" s="74" t="str">
        <f>IF(K31="","",TEXT(K31,"0.00")&amp;O31)</f>
        <v/>
      </c>
      <c r="H45" s="74"/>
      <c r="I45" s="74"/>
      <c r="J45" s="74"/>
      <c r="K45" s="74"/>
      <c r="L45" s="75"/>
      <c r="M45" s="64">
        <v>1</v>
      </c>
      <c r="N45" s="65"/>
      <c r="O45" s="18" t="s">
        <v>29</v>
      </c>
      <c r="P45" s="74" t="str">
        <f>IFERROR('プルダウン、計算式退避'!A2,"")</f>
        <v/>
      </c>
      <c r="Q45" s="74"/>
      <c r="R45" s="74"/>
      <c r="S45" s="74"/>
      <c r="T45" s="74"/>
      <c r="U45" s="75"/>
      <c r="V45" s="4"/>
      <c r="W45" s="4"/>
      <c r="X45" s="4"/>
    </row>
    <row r="46" spans="1:24" ht="17.25" customHeight="1" thickBot="1" x14ac:dyDescent="0.5">
      <c r="A46" s="57" t="s">
        <v>27</v>
      </c>
      <c r="B46" s="58"/>
      <c r="C46" s="58"/>
      <c r="D46" s="58"/>
      <c r="E46" s="59"/>
      <c r="F46" s="12" t="s">
        <v>24</v>
      </c>
      <c r="G46" s="74" t="str">
        <f>IF(S31="","",TEXT(S31,"0.00")&amp;O31)</f>
        <v/>
      </c>
      <c r="H46" s="74"/>
      <c r="I46" s="74"/>
      <c r="J46" s="74"/>
      <c r="K46" s="74"/>
      <c r="L46" s="75"/>
      <c r="M46" s="64">
        <v>1</v>
      </c>
      <c r="N46" s="65"/>
      <c r="O46" s="19" t="s">
        <v>30</v>
      </c>
      <c r="P46" s="79" t="str">
        <f>IFERROR('プルダウン、計算式退避'!A4,"")</f>
        <v/>
      </c>
      <c r="Q46" s="79"/>
      <c r="R46" s="79"/>
      <c r="S46" s="79"/>
      <c r="T46" s="79"/>
      <c r="U46" s="80"/>
      <c r="V46" s="4"/>
      <c r="W46" s="4"/>
      <c r="X46" s="4"/>
    </row>
    <row r="47" spans="1:24" ht="17.55" customHeight="1" thickTop="1" thickBot="1" x14ac:dyDescent="0.5">
      <c r="A47" s="57" t="s">
        <v>28</v>
      </c>
      <c r="B47" s="58"/>
      <c r="C47" s="58"/>
      <c r="D47" s="58"/>
      <c r="E47" s="59"/>
      <c r="F47" s="57" t="s">
        <v>63</v>
      </c>
      <c r="G47" s="58"/>
      <c r="H47" s="58"/>
      <c r="I47" s="58"/>
      <c r="J47" s="58"/>
      <c r="K47" s="58"/>
      <c r="L47" s="58"/>
      <c r="M47" s="58"/>
      <c r="N47" s="78"/>
      <c r="O47" s="76" t="str">
        <f>IFERROR(ROUNDDOWN(('プルダウン、計算式退避'!A1-'プルダウン、計算式退避'!A3)/'プルダウン、計算式退避'!A1*100,0),"")</f>
        <v/>
      </c>
      <c r="P47" s="77"/>
      <c r="Q47" s="77"/>
      <c r="R47" s="77"/>
      <c r="S47" s="77"/>
      <c r="T47" s="77"/>
      <c r="U47" s="9" t="s">
        <v>31</v>
      </c>
      <c r="V47" s="10" t="s">
        <v>39</v>
      </c>
    </row>
    <row r="48" spans="1:24" ht="13.2" thickTop="1" x14ac:dyDescent="0.45"/>
  </sheetData>
  <sheetProtection formatRows="0"/>
  <mergeCells count="60">
    <mergeCell ref="O47:T47"/>
    <mergeCell ref="A46:E46"/>
    <mergeCell ref="A47:E47"/>
    <mergeCell ref="M46:N46"/>
    <mergeCell ref="F47:N47"/>
    <mergeCell ref="G46:L46"/>
    <mergeCell ref="P46:U46"/>
    <mergeCell ref="A43:E44"/>
    <mergeCell ref="A45:E45"/>
    <mergeCell ref="M43:N44"/>
    <mergeCell ref="M45:N45"/>
    <mergeCell ref="O43:U44"/>
    <mergeCell ref="F43:L44"/>
    <mergeCell ref="G45:L45"/>
    <mergeCell ref="P45:U45"/>
    <mergeCell ref="A31:G32"/>
    <mergeCell ref="H32:P32"/>
    <mergeCell ref="Q32:W32"/>
    <mergeCell ref="S31:U31"/>
    <mergeCell ref="V31:W31"/>
    <mergeCell ref="O31:P31"/>
    <mergeCell ref="K31:N31"/>
    <mergeCell ref="A29:G29"/>
    <mergeCell ref="H29:P29"/>
    <mergeCell ref="Q29:W29"/>
    <mergeCell ref="A30:G30"/>
    <mergeCell ref="H30:P30"/>
    <mergeCell ref="Q30:W30"/>
    <mergeCell ref="A27:G27"/>
    <mergeCell ref="H27:P27"/>
    <mergeCell ref="Q27:W27"/>
    <mergeCell ref="A28:G28"/>
    <mergeCell ref="H28:P28"/>
    <mergeCell ref="Q28:W28"/>
    <mergeCell ref="A25:G25"/>
    <mergeCell ref="H25:P25"/>
    <mergeCell ref="Q25:W25"/>
    <mergeCell ref="A26:G26"/>
    <mergeCell ref="H26:P26"/>
    <mergeCell ref="Q26:W26"/>
    <mergeCell ref="A23:G23"/>
    <mergeCell ref="H23:P23"/>
    <mergeCell ref="Q23:W23"/>
    <mergeCell ref="A24:G24"/>
    <mergeCell ref="H24:P24"/>
    <mergeCell ref="Q24:W24"/>
    <mergeCell ref="A20:J20"/>
    <mergeCell ref="K20:W20"/>
    <mergeCell ref="A2:W2"/>
    <mergeCell ref="N8:P8"/>
    <mergeCell ref="Q8:W8"/>
    <mergeCell ref="N9:P9"/>
    <mergeCell ref="Q9:W9"/>
    <mergeCell ref="N10:P10"/>
    <mergeCell ref="Q10:W10"/>
    <mergeCell ref="N11:P11"/>
    <mergeCell ref="Q11:W11"/>
    <mergeCell ref="A17:W17"/>
    <mergeCell ref="A19:J19"/>
    <mergeCell ref="K19:W19"/>
  </mergeCells>
  <phoneticPr fontId="1"/>
  <conditionalFormatting sqref="O47">
    <cfRule type="cellIs" dxfId="5" priority="6" operator="lessThan">
      <formula>5</formula>
    </cfRule>
  </conditionalFormatting>
  <conditionalFormatting sqref="R2 T2 V2 Q8:Q11 K19:M20 H24:H29 Q24:Q29 A31 K31 S31 H32 Q32 M45:M46">
    <cfRule type="expression" dxfId="4" priority="4">
      <formula>A2=""</formula>
    </cfRule>
  </conditionalFormatting>
  <conditionalFormatting sqref="S1">
    <cfRule type="expression" dxfId="3" priority="1">
      <formula>S1=""</formula>
    </cfRule>
  </conditionalFormatting>
  <conditionalFormatting sqref="U1">
    <cfRule type="expression" dxfId="2" priority="2">
      <formula>U1=""</formula>
    </cfRule>
  </conditionalFormatting>
  <conditionalFormatting sqref="U47">
    <cfRule type="expression" dxfId="1" priority="5">
      <formula>$O$47&lt;5</formula>
    </cfRule>
  </conditionalFormatting>
  <conditionalFormatting sqref="W1">
    <cfRule type="expression" dxfId="0" priority="3">
      <formula>W1=""</formula>
    </cfRule>
  </conditionalFormatting>
  <pageMargins left="0.6692913385826772" right="0.39370078740157483" top="0.59055118110236227" bottom="0.27559055118110237"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D597487E-F276-4B65-98AB-52D6B15D8CB1}">
          <x14:formula1>
            <xm:f>'プルダウン、計算式退避'!$E$1:$E$7</xm:f>
          </x14:formula1>
          <xm:sqref>A31:G32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4F32-B9E0-4A14-B17C-61AFAE4880F3}">
  <dimension ref="A1:E7"/>
  <sheetViews>
    <sheetView workbookViewId="0"/>
  </sheetViews>
  <sheetFormatPr defaultRowHeight="18" x14ac:dyDescent="0.45"/>
  <cols>
    <col min="1" max="1" width="10.296875" bestFit="1" customWidth="1"/>
  </cols>
  <sheetData>
    <row r="1" spans="1:5" x14ac:dyDescent="0.45">
      <c r="A1" s="20" t="e">
        <f>ROUND(IF(設備・機器比較証明書!K31&lt;&gt;"",IF(設備・機器比較証明書!M45&lt;&gt;"",設備・機器比較証明書!K31*設備・機器比較証明書!M45,"(C)台数未入力"),"(A)合計未入力"),2)</f>
        <v>#VALUE!</v>
      </c>
      <c r="B1" s="1"/>
      <c r="C1" s="1" t="s">
        <v>52</v>
      </c>
    </row>
    <row r="2" spans="1:5" x14ac:dyDescent="0.45">
      <c r="A2" s="1" t="e">
        <f>IF(ISNUMBER(A1),TEXT(A1,"0.00")&amp;設備・機器比較証明書!O31,A1)</f>
        <v>#VALUE!</v>
      </c>
      <c r="B2" s="1"/>
      <c r="C2" s="1" t="s">
        <v>53</v>
      </c>
      <c r="E2" t="s">
        <v>65</v>
      </c>
    </row>
    <row r="3" spans="1:5" x14ac:dyDescent="0.45">
      <c r="A3" s="20" t="e">
        <f>ROUND(IF(設備・機器比較証明書!S31&lt;&gt;"",IF(設備・機器比較証明書!M46&lt;&gt;"",設備・機器比較証明書!S31*設備・機器比較証明書!M46,"(C)台数未入力"),"(B)合計未入力"),2)</f>
        <v>#VALUE!</v>
      </c>
      <c r="B3" s="1"/>
      <c r="C3" s="1" t="s">
        <v>54</v>
      </c>
      <c r="E3" t="s">
        <v>66</v>
      </c>
    </row>
    <row r="4" spans="1:5" x14ac:dyDescent="0.45">
      <c r="A4" s="21" t="e">
        <f>IF(ISNUMBER(A3),TEXT(A3,"0.00")&amp;設備・機器比較証明書!O31,A3)</f>
        <v>#VALUE!</v>
      </c>
      <c r="B4" s="1"/>
      <c r="C4" s="1" t="s">
        <v>55</v>
      </c>
      <c r="E4" t="s">
        <v>67</v>
      </c>
    </row>
    <row r="5" spans="1:5" x14ac:dyDescent="0.45">
      <c r="E5" t="s">
        <v>68</v>
      </c>
    </row>
    <row r="6" spans="1:5" x14ac:dyDescent="0.45">
      <c r="E6" t="s">
        <v>69</v>
      </c>
    </row>
    <row r="7" spans="1:5" x14ac:dyDescent="0.45">
      <c r="E7" t="s">
        <v>70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設備・機器比較証明書</vt:lpstr>
      <vt:lpstr>プルダウン、計算式退避</vt:lpstr>
      <vt:lpstr>設備・機器比較証明書!Print_Area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P0177954</cp:lastModifiedBy>
  <cp:lastPrinted>2026-01-20T03:40:59Z</cp:lastPrinted>
  <dcterms:created xsi:type="dcterms:W3CDTF">2025-03-19T01:40:48Z</dcterms:created>
  <dcterms:modified xsi:type="dcterms:W3CDTF">2026-01-20T03:41:04Z</dcterms:modified>
</cp:coreProperties>
</file>