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82AEAA90-5C1E-42D7-A987-B9C8654D796C}" xr6:coauthVersionLast="36" xr6:coauthVersionMax="36" xr10:uidLastSave="{00000000-0000-0000-0000-000000000000}"/>
  <bookViews>
    <workbookView xWindow="-4500" yWindow="-21105" windowWidth="37185" windowHeight="21105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34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7">'13'!$A$1:$J$38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9" l="1"/>
  <c r="C38" i="39"/>
  <c r="C37" i="39"/>
  <c r="C36" i="39"/>
  <c r="F38" i="38"/>
  <c r="C38" i="38"/>
  <c r="C37" i="38"/>
  <c r="C36" i="38"/>
  <c r="F38" i="37"/>
  <c r="C38" i="37"/>
  <c r="C37" i="37"/>
  <c r="C36" i="37"/>
  <c r="F38" i="36"/>
  <c r="C38" i="36"/>
  <c r="C37" i="36"/>
  <c r="C36" i="36"/>
  <c r="F38" i="35"/>
  <c r="C38" i="35"/>
  <c r="C37" i="35"/>
  <c r="C36" i="35"/>
  <c r="F38" i="34"/>
  <c r="C38" i="34"/>
  <c r="C37" i="34"/>
  <c r="C36" i="34"/>
  <c r="F38" i="33"/>
  <c r="C38" i="33"/>
  <c r="C37" i="33"/>
  <c r="C36" i="33"/>
  <c r="F38" i="32"/>
  <c r="C38" i="32"/>
  <c r="C37" i="32"/>
  <c r="C36" i="32"/>
  <c r="F38" i="31"/>
  <c r="C38" i="31"/>
  <c r="C37" i="31"/>
  <c r="C36" i="31"/>
  <c r="F38" i="30"/>
  <c r="C38" i="30"/>
  <c r="C37" i="30"/>
  <c r="C36" i="30"/>
  <c r="F38" i="29"/>
  <c r="C38" i="29"/>
  <c r="C37" i="29"/>
  <c r="C36" i="29"/>
  <c r="F38" i="28"/>
  <c r="C38" i="28"/>
  <c r="C37" i="28"/>
  <c r="C36" i="28"/>
  <c r="F38" i="27"/>
  <c r="C38" i="27"/>
  <c r="C37" i="27"/>
  <c r="C36" i="27"/>
  <c r="F38" i="26"/>
  <c r="C38" i="26"/>
  <c r="C37" i="26"/>
  <c r="C36" i="26"/>
  <c r="F38" i="25"/>
  <c r="C38" i="25"/>
  <c r="C37" i="25"/>
  <c r="C36" i="25"/>
  <c r="F38" i="24"/>
  <c r="C38" i="24"/>
  <c r="C37" i="24"/>
  <c r="C36" i="24"/>
  <c r="F38" i="23"/>
  <c r="C38" i="23"/>
  <c r="C37" i="23"/>
  <c r="C36" i="23"/>
  <c r="F38" i="22"/>
  <c r="C38" i="22"/>
  <c r="C37" i="22"/>
  <c r="C36" i="22"/>
  <c r="F38" i="21"/>
  <c r="C38" i="21"/>
  <c r="C37" i="21"/>
  <c r="C36" i="21"/>
  <c r="F38" i="3"/>
  <c r="C38" i="3"/>
  <c r="C37" i="3"/>
  <c r="C36" i="3"/>
</calcChain>
</file>

<file path=xl/sharedStrings.xml><?xml version="1.0" encoding="utf-8"?>
<sst xmlns="http://schemas.openxmlformats.org/spreadsheetml/2006/main" count="5597" uniqueCount="46">
  <si>
    <t>0-9</t>
  </si>
  <si>
    <t>20-39</t>
  </si>
  <si>
    <t>40-64</t>
  </si>
  <si>
    <t>65-</t>
  </si>
  <si>
    <t>金</t>
  </si>
  <si>
    <t>土</t>
  </si>
  <si>
    <t>日</t>
  </si>
  <si>
    <t>月</t>
  </si>
  <si>
    <t>火</t>
  </si>
  <si>
    <t>水</t>
  </si>
  <si>
    <t>木</t>
  </si>
  <si>
    <t>平日平均</t>
  </si>
  <si>
    <t>休日（土・日・祝）平均</t>
  </si>
  <si>
    <t>単位：人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</si>
  <si>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</si>
  <si>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</si>
  <si>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</si>
  <si>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</si>
  <si>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</si>
  <si>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</si>
  <si>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</si>
  <si>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10-19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</si>
  <si>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</si>
  <si>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</si>
  <si>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</si>
  <si>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</si>
  <si>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</si>
  <si>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</si>
  <si>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</si>
  <si>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</si>
  <si>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</si>
  <si>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</si>
  <si>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</si>
  <si>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</si>
  <si>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⑩岡山駅地下街①
（ビックカメラ入口通路付近）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</si>
  <si>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</si>
  <si>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</si>
  <si>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</si>
  <si>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</si>
  <si>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</si>
  <si>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計</t>
    <phoneticPr fontId="1"/>
  </si>
  <si>
    <t>平均</t>
    <phoneticPr fontId="1"/>
  </si>
  <si>
    <t>-</t>
    <phoneticPr fontId="1"/>
  </si>
  <si>
    <t>⑨西奉還町商店街
（奉還町３丁目付近）</t>
    <phoneticPr fontId="1"/>
  </si>
  <si>
    <t>－</t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</si>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</sst>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58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/>
    <xf numFmtId="176" fontId="2" fillId="0" borderId="3" xfId="0" applyNumberFormat="1" applyFont="1" applyBorder="1"/>
    <xf numFmtId="176" fontId="2" fillId="0" borderId="3" xfId="0" applyNumberFormat="1" applyFont="1" applyBorder="1" applyAlignment="1">
      <alignment horizontal="center" vertical="center"/>
    </xf>
    <xf numFmtId="176" fontId="2" fillId="0" borderId="3" xfId="1" applyNumberFormat="1" applyFont="1" applyBorder="1" applyAlignment="1"/>
    <xf numFmtId="176" fontId="2" fillId="0" borderId="0" xfId="0" applyNumberFormat="1" applyFont="1"/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/>
    </xf>
    <xf numFmtId="176" fontId="2" fillId="0" borderId="3" xfId="0" applyNumberFormat="1" applyFont="1" applyBorder="1" applyAlignment="1">
      <alignment horizontal="center"/>
    </xf>
    <xf numFmtId="177" fontId="2" fillId="0" borderId="1" xfId="0" applyNumberFormat="1" applyFont="1" applyBorder="1" applyAlignment="1">
      <alignment horizontal="center" vertical="center"/>
    </xf>
    <xf numFmtId="0" fontId="8" fillId="0" borderId="2" xfId="0" applyFont="1" applyBorder="1"/>
    <xf numFmtId="177" fontId="2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8" fillId="0" borderId="8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14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12" xfId="0" applyFont="1" applyBorder="1"/>
    <xf numFmtId="0" fontId="8" fillId="0" borderId="4" xfId="0" applyFont="1" applyBorder="1"/>
    <xf numFmtId="0" fontId="2" fillId="2" borderId="1" xfId="0" applyFont="1" applyFill="1" applyBorder="1" applyAlignment="1">
      <alignment horizontal="center" vertical="center"/>
    </xf>
    <xf numFmtId="0" fontId="8" fillId="0" borderId="9" xfId="0" applyFont="1" applyBorder="1"/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14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1" t="s">
        <v>19</v>
      </c>
      <c r="E4" s="11" t="s">
        <v>20</v>
      </c>
      <c r="F4" s="11" t="s">
        <v>0</v>
      </c>
      <c r="G4" s="12" t="s">
        <v>21</v>
      </c>
      <c r="H4" s="11" t="s">
        <v>1</v>
      </c>
      <c r="I4" s="11" t="s">
        <v>2</v>
      </c>
      <c r="J4" s="11" t="s">
        <v>3</v>
      </c>
    </row>
    <row r="5" spans="1:10" ht="13.5" customHeight="1" x14ac:dyDescent="0.15">
      <c r="A5" s="6">
        <v>45413</v>
      </c>
      <c r="B5" s="13" t="s">
        <v>9</v>
      </c>
      <c r="C5" s="7">
        <v>6530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7">
        <v>5608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7">
        <v>9767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7">
        <v>8832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7">
        <v>5286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4756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7">
        <v>4066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7">
        <v>4903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7">
        <v>4674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7">
        <v>4336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7">
        <v>5182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7">
        <v>6983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7">
        <v>4439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7">
        <v>3859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7">
        <v>4629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7">
        <v>4495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7">
        <v>4994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7">
        <v>5115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7">
        <v>6402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7">
        <v>4085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7">
        <v>4024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7">
        <v>4852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7">
        <v>5004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7">
        <v>4089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7">
        <v>4792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7">
        <v>4811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7">
        <v>4724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7">
        <v>4230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7">
        <v>4259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7">
        <v>4507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5451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159684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5151.0967741935483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4655.1428571428569</v>
      </c>
      <c r="D38" s="27" t="s">
        <v>12</v>
      </c>
      <c r="E38" s="26"/>
      <c r="F38" s="19">
        <f>AVERAGE(C7:C10,C15:C16,C22:C23,C29:C30)</f>
        <v>6192.6</v>
      </c>
      <c r="G38" s="20"/>
      <c r="H38" s="20"/>
      <c r="I38" s="20"/>
      <c r="J38" s="20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containsText" dxfId="39" priority="1" operator="containsText" text="土">
      <formula>NOT(ISERROR(SEARCH(("土"),(B5))))</formula>
    </cfRule>
    <cfRule type="containsText" dxfId="38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30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8">
        <v>4340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4583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5156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5120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5179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3214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3583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4186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2741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4159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4914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3118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4162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3143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4841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4081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5000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5357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4803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3705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3982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5182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5282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5610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5251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4272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4336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3216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3072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4488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5714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135790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4380.322580645161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4257.4285714285716</v>
      </c>
      <c r="D38" s="27" t="s">
        <v>12</v>
      </c>
      <c r="E38" s="26"/>
      <c r="F38" s="19">
        <f>AVERAGE(C7:C10,C15:C16,C22:C23,C29:C30)</f>
        <v>4638.3999999999996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21" priority="1" operator="containsText" text="土">
      <formula>NOT(ISERROR(SEARCH(("土"),(B5))))</formula>
    </cfRule>
    <cfRule type="containsText" dxfId="20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31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8">
        <v>46122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60165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68929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69162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69567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53560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41944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42759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45621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52050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55361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45672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43275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45388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48782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48114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57111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60844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52537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43473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46097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48712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48769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55744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65190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57239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44253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45554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46754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45920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51326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1605994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51806.258064516129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47996.809523809527</v>
      </c>
      <c r="D38" s="27" t="s">
        <v>12</v>
      </c>
      <c r="E38" s="26"/>
      <c r="F38" s="19">
        <f>AVERAGE(C7:C10,C15:C16,C22:C23,C29:C30)</f>
        <v>59806.1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19" priority="1" operator="containsText" text="土">
      <formula>NOT(ISERROR(SEARCH(("土"),(B5))))</formula>
    </cfRule>
    <cfRule type="containsText" dxfId="18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32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8">
        <v>12994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14681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16994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15184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14542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12709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9568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10727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11056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12393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11965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11314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10447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10367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10004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11233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13021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12909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12053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9539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9176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9272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9357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11659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15313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10932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9263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12521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10152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9267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12198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362810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11703.548387096775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10899.761904761905</v>
      </c>
      <c r="D38" s="27" t="s">
        <v>12</v>
      </c>
      <c r="E38" s="26"/>
      <c r="F38" s="19">
        <f>AVERAGE(C7:C10,C15:C16,C22:C23,C29:C30)</f>
        <v>13391.5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17" priority="1" operator="containsText" text="土">
      <formula>NOT(ISERROR(SEARCH(("土"),(B5))))</formula>
    </cfRule>
    <cfRule type="containsText" dxfId="16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33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8">
        <v>3498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4096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6062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6738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4194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3073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3372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3508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3529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4087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4221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2757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3277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3405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3467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3622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4097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4180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3191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3400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3376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3387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3199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4033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4866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3603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3235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2881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3515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3340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3760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116969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3773.1935483870966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3527.8095238095239</v>
      </c>
      <c r="D38" s="27" t="s">
        <v>12</v>
      </c>
      <c r="E38" s="26"/>
      <c r="F38" s="19">
        <f>AVERAGE(C7:C10,C15:C16,C22:C23,C29:C30)</f>
        <v>4288.5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15" priority="1" operator="containsText" text="土">
      <formula>NOT(ISERROR(SEARCH(("土"),(B5))))</formula>
    </cfRule>
    <cfRule type="containsText" dxfId="14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43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18" t="s">
        <v>42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18" t="s">
        <v>42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18" t="s">
        <v>42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18" t="s">
        <v>42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18" t="s">
        <v>42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18" t="s">
        <v>42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18" t="s">
        <v>42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3215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3159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3377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2898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1972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3082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3182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3330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3231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3387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2810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2263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3028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3134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3185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2921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3362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2933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2315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3039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2662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3172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3070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3178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71905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2996.0416666666665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3150.7777777777778</v>
      </c>
      <c r="D38" s="27" t="s">
        <v>12</v>
      </c>
      <c r="E38" s="26"/>
      <c r="F38" s="19">
        <f>AVERAGE(C7:C10,C15:C16,C22:C23,C29:C30)</f>
        <v>2531.8333333333335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13" priority="1" operator="containsText" text="土">
      <formula>NOT(ISERROR(SEARCH(("土"),(B5))))</formula>
    </cfRule>
    <cfRule type="containsText" dxfId="12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41" t="s">
        <v>34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8">
        <v>15258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15552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14722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14885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13419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10771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12052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12621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12205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14229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12494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11385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12828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12650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12674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12477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15696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14020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11187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12926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13081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13178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13266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15716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15367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12089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12898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11987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13487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13098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15600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413818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13348.967741935483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13499</v>
      </c>
      <c r="D38" s="27" t="s">
        <v>12</v>
      </c>
      <c r="E38" s="26"/>
      <c r="F38" s="19">
        <f>AVERAGE(C7:C10,C15:C16,C22:C23,C29:C30)</f>
        <v>13033.9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11" priority="1" operator="containsText" text="土">
      <formula>NOT(ISERROR(SEARCH(("土"),(B5))))</formula>
    </cfRule>
    <cfRule type="containsText" dxfId="10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35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8">
        <v>12951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14329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17924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17834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16744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12976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9161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9440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10330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13299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14466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13394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9212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9549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10208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10631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12990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15404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12366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9848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9522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10081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9693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12925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15748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12537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9033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8964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10918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10789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12404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375670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12118.387096774193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10775.095238095239</v>
      </c>
      <c r="D38" s="27" t="s">
        <v>12</v>
      </c>
      <c r="E38" s="26"/>
      <c r="F38" s="19">
        <f>AVERAGE(C7:C10,C15:C16,C22:C23,C29:C30)</f>
        <v>14939.3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9" priority="1" operator="containsText" text="土">
      <formula>NOT(ISERROR(SEARCH(("土"),(B5))))</formula>
    </cfRule>
    <cfRule type="containsText" dxfId="8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43" t="s">
        <v>36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8">
        <v>10546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9915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10001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9841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9012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8436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8567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9244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9066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9988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8615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8898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8798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8734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9252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9711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10473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9180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7970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8805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8941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8966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8983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10395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9830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8472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8885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9193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8928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9007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10270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286922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9255.5483870967746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9365.0952380952385</v>
      </c>
      <c r="D38" s="27" t="s">
        <v>12</v>
      </c>
      <c r="E38" s="26"/>
      <c r="F38" s="19">
        <f>AVERAGE(C7:C10,C15:C16,C22:C23,C29:C30)</f>
        <v>9025.5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7" priority="1" operator="containsText" text="土">
      <formula>NOT(ISERROR(SEARCH(("土"),(B5))))</formula>
    </cfRule>
    <cfRule type="containsText" dxfId="6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37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8">
        <v>30254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28606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39511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39267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38315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37234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21247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22776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20731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22341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29128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33666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21715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21937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23186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23378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26065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31208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30954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22726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20541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22384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22833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27412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33864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31859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23134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25378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23236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22966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24826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842678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27183.16129032258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23698.666666666668</v>
      </c>
      <c r="D38" s="27" t="s">
        <v>12</v>
      </c>
      <c r="E38" s="26"/>
      <c r="F38" s="19">
        <f>AVERAGE(C7:C10,C15:C16,C22:C23,C29:C30)</f>
        <v>34500.6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5" priority="1" operator="containsText" text="土">
      <formula>NOT(ISERROR(SEARCH(("土"),(B5))))</formula>
    </cfRule>
    <cfRule type="containsText" dxfId="4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38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18" t="s">
        <v>42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18" t="s">
        <v>42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18" t="s">
        <v>42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18" t="s">
        <v>42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18" t="s">
        <v>42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18" t="s">
        <v>42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18" t="s">
        <v>42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18" t="s">
        <v>42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4372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5437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5258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3098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4130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3984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5760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5702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6473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6387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4818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4344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5568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5998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5712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7261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6899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5805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4403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2756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4753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6543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5853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121314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5274.521739130435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5238.1764705882351</v>
      </c>
      <c r="D38" s="27" t="s">
        <v>12</v>
      </c>
      <c r="E38" s="26"/>
      <c r="F38" s="19">
        <f>AVERAGE(C7:C10,C15:C16,C22:C23,C29:C30)</f>
        <v>5377.5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3" priority="1" operator="containsText" text="土">
      <formula>NOT(ISERROR(SEARCH(("土"),(B5))))</formula>
    </cfRule>
    <cfRule type="containsText" dxfId="2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22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8">
        <v>8263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8553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16148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13751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12335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7607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5445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6492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6954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7221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9194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9295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6032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5594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6612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6341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7450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8647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9087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6207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5470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7449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6754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7771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10737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9237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6969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4992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6839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6559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7430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247435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7981.7741935483873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6733.1904761904761</v>
      </c>
      <c r="D38" s="27" t="s">
        <v>12</v>
      </c>
      <c r="E38" s="26"/>
      <c r="F38" s="19">
        <f>AVERAGE(C7:C10,C15:C16,C22:C23,C29:C30)</f>
        <v>10603.8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37" priority="1" operator="containsText" text="土">
      <formula>NOT(ISERROR(SEARCH(("土"),(B5))))</formula>
    </cfRule>
    <cfRule type="containsText" dxfId="36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39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8">
        <v>1706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2824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3182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4282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3162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1368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2401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2358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2392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3088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3311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1947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2243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2253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2785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2368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3267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3413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2337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2368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2616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2893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2371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3491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4070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3203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2229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1374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2209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2516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2989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83016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2677.9354838709678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2511.4761904761904</v>
      </c>
      <c r="D38" s="27" t="s">
        <v>12</v>
      </c>
      <c r="E38" s="26"/>
      <c r="F38" s="19">
        <f>AVERAGE(C7:C10,C15:C16,C22:C23,C29:C30)</f>
        <v>3027.5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1" priority="1" operator="containsText" text="土">
      <formula>NOT(ISERROR(SEARCH(("土"),(B5))))</formula>
    </cfRule>
    <cfRule type="containsText" dxfId="0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23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21">
        <v>2983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21">
        <v>3509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21">
        <v>8557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21">
        <v>5751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21">
        <v>6309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21">
        <v>2715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21">
        <v>2315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21">
        <v>2362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21">
        <v>2801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21">
        <v>2692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21">
        <v>3239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21">
        <v>5123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21">
        <v>2169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21">
        <v>1948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21">
        <v>2550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21">
        <v>2111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21">
        <v>2399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21">
        <v>3242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21">
        <v>6059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21">
        <v>2364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21">
        <v>2244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21">
        <v>2759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2871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3874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4696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4549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2539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2616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2461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2418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3731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105956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3417.9354838709678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2653.1428571428573</v>
      </c>
      <c r="D38" s="27" t="s">
        <v>12</v>
      </c>
      <c r="E38" s="26"/>
      <c r="F38" s="19">
        <f>AVERAGE(C7:C10,C15:C16,C22:C23,C29:C30)</f>
        <v>5024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35" priority="1" operator="containsText" text="土">
      <formula>NOT(ISERROR(SEARCH(("土"),(B5))))</formula>
    </cfRule>
    <cfRule type="containsText" dxfId="34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24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1" t="s">
        <v>19</v>
      </c>
      <c r="E4" s="11" t="s">
        <v>20</v>
      </c>
      <c r="F4" s="11" t="s">
        <v>0</v>
      </c>
      <c r="G4" s="12" t="s">
        <v>21</v>
      </c>
      <c r="H4" s="11" t="s">
        <v>1</v>
      </c>
      <c r="I4" s="11" t="s">
        <v>2</v>
      </c>
      <c r="J4" s="11" t="s">
        <v>3</v>
      </c>
    </row>
    <row r="5" spans="1:10" ht="13.5" customHeight="1" x14ac:dyDescent="0.15">
      <c r="A5" s="6">
        <v>45413</v>
      </c>
      <c r="B5" s="13" t="s">
        <v>9</v>
      </c>
      <c r="C5" s="21">
        <v>905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21">
        <v>1632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21">
        <v>2875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21">
        <v>2085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21">
        <v>2406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21">
        <v>444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21">
        <v>1448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21">
        <v>677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21">
        <v>869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21">
        <v>684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21">
        <v>868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21">
        <v>988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21">
        <v>591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21">
        <v>685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21">
        <v>890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21">
        <v>690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21">
        <v>906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21">
        <v>877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21">
        <v>888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21">
        <v>612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21">
        <v>647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21">
        <v>944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908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1474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1407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1051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840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1139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1012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985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1149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33576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1083.0967741935483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937.47619047619048</v>
      </c>
      <c r="D38" s="27" t="s">
        <v>12</v>
      </c>
      <c r="E38" s="26"/>
      <c r="F38" s="19">
        <f>AVERAGE(C7:C10,C15:C16,C22:C23,C29:C30)</f>
        <v>1388.9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33" priority="1" operator="containsText" text="土">
      <formula>NOT(ISERROR(SEARCH(("土"),(B5))))</formula>
    </cfRule>
    <cfRule type="containsText" dxfId="32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25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1" t="s">
        <v>19</v>
      </c>
      <c r="E4" s="11" t="s">
        <v>20</v>
      </c>
      <c r="F4" s="11" t="s">
        <v>0</v>
      </c>
      <c r="G4" s="12" t="s">
        <v>21</v>
      </c>
      <c r="H4" s="11" t="s">
        <v>1</v>
      </c>
      <c r="I4" s="11" t="s">
        <v>2</v>
      </c>
      <c r="J4" s="11" t="s">
        <v>3</v>
      </c>
    </row>
    <row r="5" spans="1:10" ht="13.5" customHeight="1" x14ac:dyDescent="0.15">
      <c r="A5" s="6">
        <v>45413</v>
      </c>
      <c r="B5" s="13" t="s">
        <v>9</v>
      </c>
      <c r="C5" s="21">
        <v>1258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21">
        <v>2191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21">
        <v>3621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21">
        <v>2985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21">
        <v>2918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21">
        <v>1389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21">
        <v>1550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21">
        <v>1496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21">
        <v>1803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21">
        <v>1863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21">
        <v>2212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21">
        <v>3648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21">
        <v>1223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21">
        <v>1337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21">
        <v>1563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21">
        <v>1358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21">
        <v>1540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21">
        <v>2334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21">
        <v>4295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21">
        <v>1426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21">
        <v>1310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1690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1645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2558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3608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3500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1403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1329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1577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1467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2432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64529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2081.5806451612902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1619.952380952381</v>
      </c>
      <c r="D38" s="27" t="s">
        <v>12</v>
      </c>
      <c r="E38" s="26"/>
      <c r="F38" s="19">
        <f>AVERAGE(C7:C10,C15:C16,C22:C23,C29:C30)</f>
        <v>3051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31" priority="1" operator="containsText" text="土">
      <formula>NOT(ISERROR(SEARCH(("土"),(B5))))</formula>
    </cfRule>
    <cfRule type="containsText" dxfId="30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26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1" t="s">
        <v>19</v>
      </c>
      <c r="E4" s="11" t="s">
        <v>20</v>
      </c>
      <c r="F4" s="11" t="s">
        <v>0</v>
      </c>
      <c r="G4" s="12" t="s">
        <v>21</v>
      </c>
      <c r="H4" s="11" t="s">
        <v>1</v>
      </c>
      <c r="I4" s="11" t="s">
        <v>2</v>
      </c>
      <c r="J4" s="11" t="s">
        <v>3</v>
      </c>
    </row>
    <row r="5" spans="1:10" ht="13.5" customHeight="1" x14ac:dyDescent="0.15">
      <c r="A5" s="6">
        <v>45413</v>
      </c>
      <c r="B5" s="13" t="s">
        <v>9</v>
      </c>
      <c r="C5" s="8">
        <v>495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1202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1419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1429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1992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474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587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801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893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823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930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3299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853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679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764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653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650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2095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1403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618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605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812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946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2141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2962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3199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547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459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603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711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2694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37738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1217.3548387096773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882.66666666666663</v>
      </c>
      <c r="D38" s="27" t="s">
        <v>12</v>
      </c>
      <c r="E38" s="26"/>
      <c r="F38" s="19">
        <f>AVERAGE(C7:C10,C15:C16,C22:C23,C29:C30)</f>
        <v>1920.2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29" priority="1" operator="containsText" text="土">
      <formula>NOT(ISERROR(SEARCH(("土"),(B5))))</formula>
    </cfRule>
    <cfRule type="containsText" dxfId="28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41" t="s">
        <v>27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8">
        <v>1502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1280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1825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1599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2670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1167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714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809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867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830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969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5346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986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573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609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873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624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1293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1666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690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681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568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1131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3075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3614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3775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752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731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640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591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3696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46146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1488.5806451612902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1058.1904761904761</v>
      </c>
      <c r="D38" s="27" t="s">
        <v>12</v>
      </c>
      <c r="E38" s="26"/>
      <c r="F38" s="19">
        <f>AVERAGE(C7:C10,C15:C16,C22:C23,C29:C30)</f>
        <v>2392.4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27" priority="1" operator="containsText" text="土">
      <formula>NOT(ISERROR(SEARCH(("土"),(B5))))</formula>
    </cfRule>
    <cfRule type="containsText" dxfId="26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42" t="s">
        <v>28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18" t="s">
        <v>42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18" t="s">
        <v>42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13364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13051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13018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8642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7016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6912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7002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7963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10125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9045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6665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7392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7527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7285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9149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10840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8438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7475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7694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7351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7512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8973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11620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10005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7497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6481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7594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7289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8100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251025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8656.0344827586214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7519.8421052631575</v>
      </c>
      <c r="D38" s="27" t="s">
        <v>12</v>
      </c>
      <c r="E38" s="26"/>
      <c r="F38" s="19">
        <f>AVERAGE(C7:C10,C15:C16,C22:C23,C29:C30)</f>
        <v>10814.8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25" priority="1" operator="containsText" text="土">
      <formula>NOT(ISERROR(SEARCH(("土"),(B5))))</formula>
    </cfRule>
    <cfRule type="containsText" dxfId="24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13</v>
      </c>
    </row>
    <row r="2" spans="1:10" ht="13.5" customHeight="1" x14ac:dyDescent="0.25">
      <c r="A2" s="28" t="s">
        <v>29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7"/>
      <c r="D4" s="10" t="s">
        <v>19</v>
      </c>
      <c r="E4" s="10" t="s">
        <v>20</v>
      </c>
      <c r="F4" s="10" t="s">
        <v>0</v>
      </c>
      <c r="G4" s="15" t="s">
        <v>21</v>
      </c>
      <c r="H4" s="10" t="s">
        <v>1</v>
      </c>
      <c r="I4" s="10" t="s">
        <v>2</v>
      </c>
      <c r="J4" s="10" t="s">
        <v>3</v>
      </c>
    </row>
    <row r="5" spans="1:10" ht="13.5" customHeight="1" x14ac:dyDescent="0.15">
      <c r="A5" s="6">
        <v>45413</v>
      </c>
      <c r="B5" s="13" t="s">
        <v>9</v>
      </c>
      <c r="C5" s="8">
        <v>8594</v>
      </c>
      <c r="D5" s="18" t="s">
        <v>45</v>
      </c>
      <c r="E5" s="18" t="s">
        <v>44</v>
      </c>
      <c r="F5" s="18" t="s">
        <v>44</v>
      </c>
      <c r="G5" s="18" t="s">
        <v>44</v>
      </c>
      <c r="H5" s="18" t="s">
        <v>44</v>
      </c>
      <c r="I5" s="18" t="s">
        <v>44</v>
      </c>
      <c r="J5" s="18" t="s">
        <v>44</v>
      </c>
    </row>
    <row r="6" spans="1:10" ht="13.5" customHeight="1" x14ac:dyDescent="0.15">
      <c r="A6" s="6">
        <v>45414</v>
      </c>
      <c r="B6" s="13" t="s">
        <v>10</v>
      </c>
      <c r="C6" s="8">
        <v>12780</v>
      </c>
      <c r="D6" s="18" t="s">
        <v>44</v>
      </c>
      <c r="E6" s="18" t="s">
        <v>44</v>
      </c>
      <c r="F6" s="18" t="s">
        <v>44</v>
      </c>
      <c r="G6" s="18" t="s">
        <v>44</v>
      </c>
      <c r="H6" s="18" t="s">
        <v>44</v>
      </c>
      <c r="I6" s="18" t="s">
        <v>44</v>
      </c>
      <c r="J6" s="18" t="s">
        <v>44</v>
      </c>
    </row>
    <row r="7" spans="1:10" ht="13.5" customHeight="1" x14ac:dyDescent="0.15">
      <c r="A7" s="6">
        <v>45415</v>
      </c>
      <c r="B7" s="14" t="s">
        <v>4</v>
      </c>
      <c r="C7" s="8">
        <v>15795</v>
      </c>
      <c r="D7" s="18" t="s">
        <v>44</v>
      </c>
      <c r="E7" s="18" t="s">
        <v>44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</row>
    <row r="8" spans="1:10" ht="13.5" customHeight="1" x14ac:dyDescent="0.15">
      <c r="A8" s="6">
        <v>45416</v>
      </c>
      <c r="B8" s="13" t="s">
        <v>5</v>
      </c>
      <c r="C8" s="8">
        <v>15399</v>
      </c>
      <c r="D8" s="18" t="s">
        <v>44</v>
      </c>
      <c r="E8" s="18" t="s">
        <v>44</v>
      </c>
      <c r="F8" s="18" t="s">
        <v>44</v>
      </c>
      <c r="G8" s="18" t="s">
        <v>44</v>
      </c>
      <c r="H8" s="18" t="s">
        <v>44</v>
      </c>
      <c r="I8" s="18" t="s">
        <v>44</v>
      </c>
      <c r="J8" s="18" t="s">
        <v>44</v>
      </c>
    </row>
    <row r="9" spans="1:10" ht="13.5" customHeight="1" x14ac:dyDescent="0.15">
      <c r="A9" s="6">
        <v>45417</v>
      </c>
      <c r="B9" s="13" t="s">
        <v>6</v>
      </c>
      <c r="C9" s="8">
        <v>14275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</row>
    <row r="10" spans="1:10" ht="13.5" customHeight="1" x14ac:dyDescent="0.15">
      <c r="A10" s="6">
        <v>45418</v>
      </c>
      <c r="B10" s="14" t="s">
        <v>7</v>
      </c>
      <c r="C10" s="8">
        <v>5634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</row>
    <row r="11" spans="1:10" ht="13.5" customHeight="1" x14ac:dyDescent="0.15">
      <c r="A11" s="6">
        <v>45419</v>
      </c>
      <c r="B11" s="13" t="s">
        <v>8</v>
      </c>
      <c r="C11" s="8">
        <v>6590</v>
      </c>
      <c r="D11" s="18" t="s">
        <v>44</v>
      </c>
      <c r="E11" s="18" t="s">
        <v>44</v>
      </c>
      <c r="F11" s="18" t="s">
        <v>44</v>
      </c>
      <c r="G11" s="18" t="s">
        <v>44</v>
      </c>
      <c r="H11" s="18" t="s">
        <v>44</v>
      </c>
      <c r="I11" s="18" t="s">
        <v>44</v>
      </c>
      <c r="J11" s="18" t="s">
        <v>44</v>
      </c>
    </row>
    <row r="12" spans="1:10" ht="13.5" customHeight="1" x14ac:dyDescent="0.15">
      <c r="A12" s="6">
        <v>45420</v>
      </c>
      <c r="B12" s="13" t="s">
        <v>9</v>
      </c>
      <c r="C12" s="8">
        <v>7768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44</v>
      </c>
      <c r="I12" s="18" t="s">
        <v>44</v>
      </c>
      <c r="J12" s="18" t="s">
        <v>44</v>
      </c>
    </row>
    <row r="13" spans="1:10" ht="13.5" customHeight="1" x14ac:dyDescent="0.15">
      <c r="A13" s="6">
        <v>45421</v>
      </c>
      <c r="B13" s="13" t="s">
        <v>10</v>
      </c>
      <c r="C13" s="8">
        <v>7264</v>
      </c>
      <c r="D13" s="18" t="s">
        <v>44</v>
      </c>
      <c r="E13" s="18" t="s">
        <v>44</v>
      </c>
      <c r="F13" s="18" t="s">
        <v>44</v>
      </c>
      <c r="G13" s="18" t="s">
        <v>44</v>
      </c>
      <c r="H13" s="18" t="s">
        <v>44</v>
      </c>
      <c r="I13" s="18" t="s">
        <v>44</v>
      </c>
      <c r="J13" s="18" t="s">
        <v>44</v>
      </c>
    </row>
    <row r="14" spans="1:10" ht="13.5" customHeight="1" x14ac:dyDescent="0.15">
      <c r="A14" s="6">
        <v>45422</v>
      </c>
      <c r="B14" s="13" t="s">
        <v>4</v>
      </c>
      <c r="C14" s="8">
        <v>10845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</row>
    <row r="15" spans="1:10" ht="13.5" customHeight="1" x14ac:dyDescent="0.15">
      <c r="A15" s="6">
        <v>45423</v>
      </c>
      <c r="B15" s="13" t="s">
        <v>5</v>
      </c>
      <c r="C15" s="8">
        <v>12967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</row>
    <row r="16" spans="1:10" ht="13.5" customHeight="1" x14ac:dyDescent="0.15">
      <c r="A16" s="6">
        <v>45424</v>
      </c>
      <c r="B16" s="13" t="s">
        <v>6</v>
      </c>
      <c r="C16" s="8">
        <v>5606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</row>
    <row r="17" spans="1:10" ht="13.5" customHeight="1" x14ac:dyDescent="0.15">
      <c r="A17" s="6">
        <v>45425</v>
      </c>
      <c r="B17" s="13" t="s">
        <v>7</v>
      </c>
      <c r="C17" s="8">
        <v>7282</v>
      </c>
      <c r="D17" s="18" t="s">
        <v>44</v>
      </c>
      <c r="E17" s="18" t="s">
        <v>44</v>
      </c>
      <c r="F17" s="18" t="s">
        <v>44</v>
      </c>
      <c r="G17" s="18" t="s">
        <v>44</v>
      </c>
      <c r="H17" s="18" t="s">
        <v>44</v>
      </c>
      <c r="I17" s="18" t="s">
        <v>44</v>
      </c>
      <c r="J17" s="18" t="s">
        <v>44</v>
      </c>
    </row>
    <row r="18" spans="1:10" ht="13.5" customHeight="1" x14ac:dyDescent="0.15">
      <c r="A18" s="6">
        <v>45426</v>
      </c>
      <c r="B18" s="13" t="s">
        <v>8</v>
      </c>
      <c r="C18" s="8">
        <v>7261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44</v>
      </c>
      <c r="I18" s="18" t="s">
        <v>44</v>
      </c>
      <c r="J18" s="18" t="s">
        <v>44</v>
      </c>
    </row>
    <row r="19" spans="1:10" ht="13.5" customHeight="1" x14ac:dyDescent="0.15">
      <c r="A19" s="6">
        <v>45427</v>
      </c>
      <c r="B19" s="13" t="s">
        <v>9</v>
      </c>
      <c r="C19" s="8">
        <v>9188</v>
      </c>
      <c r="D19" s="18" t="s">
        <v>44</v>
      </c>
      <c r="E19" s="18" t="s">
        <v>44</v>
      </c>
      <c r="F19" s="18" t="s">
        <v>44</v>
      </c>
      <c r="G19" s="18" t="s">
        <v>44</v>
      </c>
      <c r="H19" s="18" t="s">
        <v>44</v>
      </c>
      <c r="I19" s="18" t="s">
        <v>44</v>
      </c>
      <c r="J19" s="18" t="s">
        <v>44</v>
      </c>
    </row>
    <row r="20" spans="1:10" ht="13.5" customHeight="1" x14ac:dyDescent="0.15">
      <c r="A20" s="6">
        <v>45428</v>
      </c>
      <c r="B20" s="13" t="s">
        <v>10</v>
      </c>
      <c r="C20" s="8">
        <v>8607</v>
      </c>
      <c r="D20" s="18" t="s">
        <v>44</v>
      </c>
      <c r="E20" s="18" t="s">
        <v>44</v>
      </c>
      <c r="F20" s="18" t="s">
        <v>44</v>
      </c>
      <c r="G20" s="18" t="s">
        <v>44</v>
      </c>
      <c r="H20" s="18" t="s">
        <v>44</v>
      </c>
      <c r="I20" s="18" t="s">
        <v>44</v>
      </c>
      <c r="J20" s="18" t="s">
        <v>44</v>
      </c>
    </row>
    <row r="21" spans="1:10" ht="13.5" customHeight="1" x14ac:dyDescent="0.15">
      <c r="A21" s="6">
        <v>45429</v>
      </c>
      <c r="B21" s="13" t="s">
        <v>4</v>
      </c>
      <c r="C21" s="8">
        <v>12243</v>
      </c>
      <c r="D21" s="18" t="s">
        <v>44</v>
      </c>
      <c r="E21" s="18" t="s">
        <v>44</v>
      </c>
      <c r="F21" s="18" t="s">
        <v>44</v>
      </c>
      <c r="G21" s="18" t="s">
        <v>44</v>
      </c>
      <c r="H21" s="18" t="s">
        <v>44</v>
      </c>
      <c r="I21" s="18" t="s">
        <v>44</v>
      </c>
      <c r="J21" s="18" t="s">
        <v>44</v>
      </c>
    </row>
    <row r="22" spans="1:10" ht="13.5" customHeight="1" x14ac:dyDescent="0.15">
      <c r="A22" s="6">
        <v>45430</v>
      </c>
      <c r="B22" s="13" t="s">
        <v>5</v>
      </c>
      <c r="C22" s="8">
        <v>14753</v>
      </c>
      <c r="D22" s="18" t="s">
        <v>44</v>
      </c>
      <c r="E22" s="18" t="s">
        <v>44</v>
      </c>
      <c r="F22" s="18" t="s">
        <v>44</v>
      </c>
      <c r="G22" s="18" t="s">
        <v>44</v>
      </c>
      <c r="H22" s="18" t="s">
        <v>44</v>
      </c>
      <c r="I22" s="18" t="s">
        <v>44</v>
      </c>
      <c r="J22" s="18" t="s">
        <v>44</v>
      </c>
    </row>
    <row r="23" spans="1:10" ht="13.5" customHeight="1" x14ac:dyDescent="0.15">
      <c r="A23" s="6">
        <v>45431</v>
      </c>
      <c r="B23" s="13" t="s">
        <v>6</v>
      </c>
      <c r="C23" s="8">
        <v>8313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</row>
    <row r="24" spans="1:10" ht="13.5" customHeight="1" x14ac:dyDescent="0.15">
      <c r="A24" s="6">
        <v>45432</v>
      </c>
      <c r="B24" s="13" t="s">
        <v>7</v>
      </c>
      <c r="C24" s="8">
        <v>7493</v>
      </c>
      <c r="D24" s="18" t="s">
        <v>44</v>
      </c>
      <c r="E24" s="18" t="s">
        <v>44</v>
      </c>
      <c r="F24" s="18" t="s">
        <v>44</v>
      </c>
      <c r="G24" s="18" t="s">
        <v>44</v>
      </c>
      <c r="H24" s="18" t="s">
        <v>44</v>
      </c>
      <c r="I24" s="18" t="s">
        <v>44</v>
      </c>
      <c r="J24" s="18" t="s">
        <v>44</v>
      </c>
    </row>
    <row r="25" spans="1:10" ht="13.5" customHeight="1" x14ac:dyDescent="0.15">
      <c r="A25" s="6">
        <v>45433</v>
      </c>
      <c r="B25" s="13" t="s">
        <v>8</v>
      </c>
      <c r="C25" s="8">
        <v>8562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44</v>
      </c>
      <c r="I25" s="18" t="s">
        <v>44</v>
      </c>
      <c r="J25" s="18" t="s">
        <v>44</v>
      </c>
    </row>
    <row r="26" spans="1:10" ht="13.5" customHeight="1" x14ac:dyDescent="0.15">
      <c r="A26" s="6">
        <v>45434</v>
      </c>
      <c r="B26" s="13" t="s">
        <v>9</v>
      </c>
      <c r="C26" s="8">
        <v>8427</v>
      </c>
      <c r="D26" s="18" t="s">
        <v>44</v>
      </c>
      <c r="E26" s="18" t="s">
        <v>44</v>
      </c>
      <c r="F26" s="18" t="s">
        <v>44</v>
      </c>
      <c r="G26" s="18" t="s">
        <v>44</v>
      </c>
      <c r="H26" s="18" t="s">
        <v>44</v>
      </c>
      <c r="I26" s="18" t="s">
        <v>44</v>
      </c>
      <c r="J26" s="18" t="s">
        <v>44</v>
      </c>
    </row>
    <row r="27" spans="1:10" ht="13.5" customHeight="1" x14ac:dyDescent="0.15">
      <c r="A27" s="6">
        <v>45435</v>
      </c>
      <c r="B27" s="13" t="s">
        <v>10</v>
      </c>
      <c r="C27" s="8">
        <v>8783</v>
      </c>
      <c r="D27" s="18" t="s">
        <v>44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</row>
    <row r="28" spans="1:10" ht="13.5" customHeight="1" x14ac:dyDescent="0.15">
      <c r="A28" s="6">
        <v>45436</v>
      </c>
      <c r="B28" s="13" t="s">
        <v>4</v>
      </c>
      <c r="C28" s="8">
        <v>12938</v>
      </c>
      <c r="D28" s="18" t="s">
        <v>44</v>
      </c>
      <c r="E28" s="18" t="s">
        <v>44</v>
      </c>
      <c r="F28" s="18" t="s">
        <v>44</v>
      </c>
      <c r="G28" s="18" t="s">
        <v>44</v>
      </c>
      <c r="H28" s="18" t="s">
        <v>44</v>
      </c>
      <c r="I28" s="18" t="s">
        <v>44</v>
      </c>
      <c r="J28" s="18" t="s">
        <v>44</v>
      </c>
    </row>
    <row r="29" spans="1:10" ht="13.5" customHeight="1" x14ac:dyDescent="0.15">
      <c r="A29" s="6">
        <v>45437</v>
      </c>
      <c r="B29" s="13" t="s">
        <v>5</v>
      </c>
      <c r="C29" s="8">
        <v>14934</v>
      </c>
      <c r="D29" s="18" t="s">
        <v>44</v>
      </c>
      <c r="E29" s="18" t="s">
        <v>44</v>
      </c>
      <c r="F29" s="18" t="s">
        <v>44</v>
      </c>
      <c r="G29" s="18" t="s">
        <v>44</v>
      </c>
      <c r="H29" s="18" t="s">
        <v>44</v>
      </c>
      <c r="I29" s="18" t="s">
        <v>44</v>
      </c>
      <c r="J29" s="18" t="s">
        <v>44</v>
      </c>
    </row>
    <row r="30" spans="1:10" ht="13.5" customHeight="1" x14ac:dyDescent="0.15">
      <c r="A30" s="6">
        <v>45438</v>
      </c>
      <c r="B30" s="13" t="s">
        <v>6</v>
      </c>
      <c r="C30" s="8">
        <v>8843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44</v>
      </c>
      <c r="I30" s="18" t="s">
        <v>44</v>
      </c>
      <c r="J30" s="18" t="s">
        <v>44</v>
      </c>
    </row>
    <row r="31" spans="1:10" ht="13.5" customHeight="1" x14ac:dyDescent="0.15">
      <c r="A31" s="6">
        <v>45439</v>
      </c>
      <c r="B31" s="13" t="s">
        <v>7</v>
      </c>
      <c r="C31" s="8">
        <v>7490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  <c r="J31" s="18" t="s">
        <v>44</v>
      </c>
    </row>
    <row r="32" spans="1:10" ht="13.5" customHeight="1" x14ac:dyDescent="0.15">
      <c r="A32" s="6">
        <v>45440</v>
      </c>
      <c r="B32" s="13" t="s">
        <v>8</v>
      </c>
      <c r="C32" s="8">
        <v>6426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</row>
    <row r="33" spans="1:10" ht="13.5" customHeight="1" x14ac:dyDescent="0.15">
      <c r="A33" s="6">
        <v>45441</v>
      </c>
      <c r="B33" s="13" t="s">
        <v>9</v>
      </c>
      <c r="C33" s="8">
        <v>8381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</row>
    <row r="34" spans="1:10" ht="13.5" customHeight="1" x14ac:dyDescent="0.15">
      <c r="A34" s="6">
        <v>45442</v>
      </c>
      <c r="B34" s="13" t="s">
        <v>10</v>
      </c>
      <c r="C34" s="8">
        <v>8382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</row>
    <row r="35" spans="1:10" ht="13.5" customHeight="1" thickBot="1" x14ac:dyDescent="0.2">
      <c r="A35" s="6">
        <v>45443</v>
      </c>
      <c r="B35" s="13" t="s">
        <v>4</v>
      </c>
      <c r="C35" s="9">
        <v>12104</v>
      </c>
      <c r="D35" s="22" t="s">
        <v>44</v>
      </c>
      <c r="E35" s="22" t="s">
        <v>44</v>
      </c>
      <c r="F35" s="22" t="s">
        <v>44</v>
      </c>
      <c r="G35" s="22" t="s">
        <v>44</v>
      </c>
      <c r="H35" s="22" t="s">
        <v>44</v>
      </c>
      <c r="I35" s="22" t="s">
        <v>44</v>
      </c>
      <c r="J35" s="22" t="s">
        <v>44</v>
      </c>
    </row>
    <row r="36" spans="1:10" s="5" customFormat="1" ht="13.5" customHeight="1" thickTop="1" x14ac:dyDescent="0.15">
      <c r="A36" s="35" t="s">
        <v>40</v>
      </c>
      <c r="B36" s="35"/>
      <c r="C36" s="16">
        <f t="shared" ref="C36" si="0">SUM(C5:C35)</f>
        <v>303927</v>
      </c>
      <c r="D36" s="23" t="s">
        <v>44</v>
      </c>
      <c r="E36" s="23" t="s">
        <v>44</v>
      </c>
      <c r="F36" s="23" t="s">
        <v>44</v>
      </c>
      <c r="G36" s="23" t="s">
        <v>44</v>
      </c>
      <c r="H36" s="23" t="s">
        <v>44</v>
      </c>
      <c r="I36" s="23" t="s">
        <v>44</v>
      </c>
      <c r="J36" s="23" t="s">
        <v>44</v>
      </c>
    </row>
    <row r="37" spans="1:10" s="5" customFormat="1" ht="13.5" customHeight="1" x14ac:dyDescent="0.15">
      <c r="A37" s="34" t="s">
        <v>41</v>
      </c>
      <c r="B37" s="34"/>
      <c r="C37" s="17">
        <f t="shared" ref="C37" si="1">AVERAGEIF(C5:C35, "&gt;=0")</f>
        <v>9804.0967741935492</v>
      </c>
      <c r="D37" s="24" t="s">
        <v>44</v>
      </c>
      <c r="E37" s="24" t="s">
        <v>44</v>
      </c>
      <c r="F37" s="24" t="s">
        <v>44</v>
      </c>
      <c r="G37" s="24" t="s">
        <v>44</v>
      </c>
      <c r="H37" s="24" t="s">
        <v>44</v>
      </c>
      <c r="I37" s="24" t="s">
        <v>44</v>
      </c>
      <c r="J37" s="24" t="s">
        <v>44</v>
      </c>
    </row>
    <row r="38" spans="1:10" ht="13.5" customHeight="1" x14ac:dyDescent="0.25">
      <c r="A38" s="25" t="s">
        <v>11</v>
      </c>
      <c r="B38" s="26"/>
      <c r="C38" s="19">
        <f>AVERAGE(C5:C6,C11:C14,C17:C21,C24:C28,C31:C35)</f>
        <v>8924.1904761904771</v>
      </c>
      <c r="D38" s="27" t="s">
        <v>12</v>
      </c>
      <c r="E38" s="26"/>
      <c r="F38" s="19">
        <f>AVERAGE(C7:C10,C15:C16,C22:C23,C29:C30)</f>
        <v>11651.9</v>
      </c>
      <c r="G38" s="20"/>
      <c r="H38" s="20"/>
      <c r="I38" s="20"/>
      <c r="J38" s="20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containsText" dxfId="23" priority="1" operator="containsText" text="土">
      <formula>NOT(ISERROR(SEARCH(("土"),(B5))))</formula>
    </cfRule>
    <cfRule type="containsText" dxfId="22" priority="2" operator="containsText" text="日">
      <formula>NOT(ISERROR(SEARCH(("日"),(B5))))</formula>
    </cfRule>
  </conditionalFormatting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2024-11-14T02:34:07Z</dcterms:modified>
</cp:coreProperties>
</file>