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2214B6FD-5ABF-4525-AE40-8FB47B697D09}" xr6:coauthVersionLast="36" xr6:coauthVersionMax="47" xr10:uidLastSave="{00000000-0000-0000-0000-000000000000}"/>
  <bookViews>
    <workbookView xWindow="-5205" yWindow="-21105" windowWidth="38400" windowHeight="21105" xr2:uid="{00000000-000D-0000-FFFF-FFFF00000000}"/>
  </bookViews>
  <sheets>
    <sheet name="１" sheetId="3" r:id="rId1"/>
    <sheet name="2" sheetId="21" r:id="rId2"/>
    <sheet name="3-1" sheetId="22" r:id="rId3"/>
    <sheet name="3-2" sheetId="23" r:id="rId4"/>
    <sheet name="3-3" sheetId="24" r:id="rId5"/>
    <sheet name="4-1" sheetId="25" r:id="rId6"/>
    <sheet name="4-2" sheetId="26" r:id="rId7"/>
    <sheet name="5" sheetId="27" r:id="rId8"/>
    <sheet name="6-1" sheetId="28" r:id="rId9"/>
    <sheet name="6-2" sheetId="29" r:id="rId10"/>
    <sheet name="7-1" sheetId="30" r:id="rId11"/>
    <sheet name="7-2" sheetId="31" r:id="rId12"/>
    <sheet name="8" sheetId="32" r:id="rId13"/>
    <sheet name="9" sheetId="33" r:id="rId14"/>
    <sheet name="10" sheetId="40" r:id="rId15"/>
    <sheet name="11" sheetId="35" r:id="rId16"/>
    <sheet name="12" sheetId="36" r:id="rId17"/>
    <sheet name="13" sheetId="37" r:id="rId18"/>
    <sheet name="14" sheetId="38" r:id="rId19"/>
    <sheet name="15" sheetId="39" r:id="rId20"/>
  </sheets>
  <definedNames>
    <definedName name="_xlnm.Print_Area" localSheetId="0">'１'!$A$1:$J$38</definedName>
    <definedName name="_xlnm.Print_Area" localSheetId="14">'10'!$A$1:$J$38</definedName>
    <definedName name="_xlnm.Print_Area" localSheetId="15">'11'!$A$1:$J$38</definedName>
    <definedName name="_xlnm.Print_Area" localSheetId="16">'12'!$A$1:$J$38</definedName>
    <definedName name="_xlnm.Print_Area" localSheetId="17">'13'!$A$1:$J$38</definedName>
    <definedName name="_xlnm.Print_Area" localSheetId="18">'14'!$A$1:$J$38</definedName>
    <definedName name="_xlnm.Print_Area" localSheetId="19">'15'!$A$1:$J$38</definedName>
    <definedName name="_xlnm.Print_Area" localSheetId="1">'2'!$A$1:$J$38</definedName>
    <definedName name="_xlnm.Print_Area" localSheetId="2">'3-1'!$A$1:$J$38</definedName>
    <definedName name="_xlnm.Print_Area" localSheetId="3">'3-2'!$A$1:$J$38</definedName>
    <definedName name="_xlnm.Print_Area" localSheetId="4">'3-3'!$A$1:$J$38</definedName>
    <definedName name="_xlnm.Print_Area" localSheetId="5">'4-1'!$A$1:$J$38</definedName>
    <definedName name="_xlnm.Print_Area" localSheetId="6">'4-2'!$A$1:$J$38</definedName>
    <definedName name="_xlnm.Print_Area" localSheetId="7">'5'!$A$1:$J$38</definedName>
    <definedName name="_xlnm.Print_Area" localSheetId="8">'6-1'!$A$1:$J$38</definedName>
    <definedName name="_xlnm.Print_Area" localSheetId="9">'6-2'!$A$1:$J$38</definedName>
    <definedName name="_xlnm.Print_Area" localSheetId="10">'7-1'!$A$1:$J$38</definedName>
    <definedName name="_xlnm.Print_Area" localSheetId="11">'7-2'!$A$1:$J$38</definedName>
    <definedName name="_xlnm.Print_Area" localSheetId="12">'8'!$A$1:$J$38</definedName>
    <definedName name="_xlnm.Print_Area" localSheetId="13">'9'!$A$1:$J$38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40" l="1"/>
  <c r="C36" i="3" l="1"/>
  <c r="C38" i="40" l="1"/>
  <c r="C37" i="40"/>
  <c r="C36" i="40"/>
  <c r="F38" i="39" l="1"/>
  <c r="C38" i="39"/>
  <c r="C37" i="39"/>
  <c r="C36" i="39"/>
  <c r="F38" i="38"/>
  <c r="C38" i="38"/>
  <c r="C37" i="38"/>
  <c r="C36" i="38"/>
  <c r="F38" i="37"/>
  <c r="C38" i="37"/>
  <c r="C37" i="37"/>
  <c r="C36" i="37"/>
  <c r="F38" i="36"/>
  <c r="C38" i="36"/>
  <c r="C37" i="36"/>
  <c r="C36" i="36"/>
  <c r="F38" i="35"/>
  <c r="C38" i="35"/>
  <c r="C37" i="35"/>
  <c r="C36" i="35"/>
  <c r="F38" i="33"/>
  <c r="C38" i="33"/>
  <c r="C37" i="33"/>
  <c r="C36" i="33"/>
  <c r="F38" i="32"/>
  <c r="C38" i="32"/>
  <c r="C37" i="32"/>
  <c r="C36" i="32"/>
  <c r="F38" i="31"/>
  <c r="C38" i="31"/>
  <c r="C37" i="31"/>
  <c r="C36" i="31"/>
  <c r="F38" i="30"/>
  <c r="C38" i="30"/>
  <c r="C37" i="30"/>
  <c r="C36" i="30"/>
  <c r="F38" i="29"/>
  <c r="C38" i="29"/>
  <c r="C37" i="29"/>
  <c r="C36" i="29"/>
  <c r="F38" i="28"/>
  <c r="C38" i="28"/>
  <c r="C37" i="28"/>
  <c r="C36" i="28"/>
  <c r="F38" i="27"/>
  <c r="C38" i="27"/>
  <c r="C37" i="27"/>
  <c r="C36" i="27"/>
  <c r="F38" i="26"/>
  <c r="C38" i="26"/>
  <c r="C37" i="26"/>
  <c r="C36" i="26"/>
  <c r="F38" i="25"/>
  <c r="C38" i="25"/>
  <c r="C37" i="25"/>
  <c r="C36" i="25"/>
  <c r="F38" i="24"/>
  <c r="C38" i="24"/>
  <c r="C37" i="24"/>
  <c r="C36" i="24"/>
  <c r="F38" i="23"/>
  <c r="C38" i="23"/>
  <c r="C37" i="23"/>
  <c r="C36" i="23"/>
  <c r="F38" i="22"/>
  <c r="C38" i="22"/>
  <c r="C37" i="22"/>
  <c r="C36" i="22"/>
  <c r="F38" i="21"/>
  <c r="C38" i="21"/>
  <c r="C37" i="21"/>
  <c r="C36" i="21"/>
  <c r="F38" i="3"/>
  <c r="C38" i="3"/>
  <c r="C37" i="3"/>
</calcChain>
</file>

<file path=xl/sharedStrings.xml><?xml version="1.0" encoding="utf-8"?>
<sst xmlns="http://schemas.openxmlformats.org/spreadsheetml/2006/main" count="5601" uniqueCount="44">
  <si>
    <t>0-9</t>
  </si>
  <si>
    <t>20-39</t>
  </si>
  <si>
    <t>40-64</t>
  </si>
  <si>
    <t>65-</t>
  </si>
  <si>
    <t>単位：人</t>
    <rPh sb="0" eb="2">
      <t>タンイ</t>
    </rPh>
    <rPh sb="3" eb="4">
      <t>ニン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</si>
  <si>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</si>
  <si>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</si>
  <si>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</si>
  <si>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</si>
  <si>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</si>
  <si>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</si>
  <si>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</si>
  <si>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平日平均</t>
  </si>
  <si>
    <t>休日（土・日・祝）平均</t>
  </si>
  <si>
    <t>①表町・上之町商店街
（北時計台付近）</t>
  </si>
  <si>
    <t>２４時間通行量</t>
  </si>
  <si>
    <t>属性</t>
  </si>
  <si>
    <t>性別</t>
  </si>
  <si>
    <t>年代</t>
  </si>
  <si>
    <t>男性</t>
  </si>
  <si>
    <t>女性</t>
  </si>
  <si>
    <t>10-19</t>
  </si>
  <si>
    <t>計</t>
  </si>
  <si>
    <t>平均</t>
  </si>
  <si>
    <t>②表町・中之町商店街
（天満屋北付近）</t>
  </si>
  <si>
    <t>③ー１表町・紙屋町商店街
（サーカスドーム北付近）</t>
  </si>
  <si>
    <t>③ー2表町・紙屋町商店街 
（サーカスドーム西付近）</t>
  </si>
  <si>
    <t>③ー3表町・紙屋町商店街
（サーカスドーム南付近）</t>
  </si>
  <si>
    <t>④ー１表町・千日前商店街
（千日前ハレノワ通り付近）</t>
  </si>
  <si>
    <t>④ー2表町・千日前商店街
（岡山芸術創造劇場入口付近）</t>
  </si>
  <si>
    <t>⑤駅前商店街駅側アーケード
（ビックカメラ商店街入口付近）</t>
  </si>
  <si>
    <t>⑥ー１本町
（髙島屋東付近）</t>
  </si>
  <si>
    <t>⑥ー２本町
（髙島屋北付近）</t>
  </si>
  <si>
    <t>⑦ー１岡山駅東口広場
（中央階段付近）</t>
  </si>
  <si>
    <t>⑦ー2岡山駅東口広場
（地下道入口付近）</t>
  </si>
  <si>
    <t>⑧奉還町商店街
（りぶら付近）</t>
  </si>
  <si>
    <t>⑨西奉還町商店街
（奉還町３丁目付近）</t>
  </si>
  <si>
    <t>⑩岡山駅地下街①
（ビックカメラ入口通路付近）</t>
  </si>
  <si>
    <t>⑪岡山駅地下街②
（高島屋入口通路付近）</t>
  </si>
  <si>
    <t>⑫岡山駅地下街③
（第１セントラルビル入口通路付近）</t>
  </si>
  <si>
    <t>⑬岡山駅地下街④
（エキチカ広場付近）</t>
  </si>
  <si>
    <t>⑭平和町①
（ハレまち通り平和橋付近）</t>
  </si>
  <si>
    <t>⑮平和町②
（西川緑道公園平和橋付近）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</si>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</sst>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 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name val="Calibri"/>
      <family val="2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58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58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vertical="center"/>
    </xf>
    <xf numFmtId="177" fontId="3" fillId="0" borderId="4" xfId="0" applyNumberFormat="1" applyFont="1" applyBorder="1"/>
    <xf numFmtId="177" fontId="3" fillId="0" borderId="3" xfId="0" applyNumberFormat="1" applyFont="1" applyBorder="1"/>
    <xf numFmtId="178" fontId="3" fillId="0" borderId="0" xfId="0" applyNumberFormat="1" applyFont="1"/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38" fontId="2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/>
    </xf>
    <xf numFmtId="177" fontId="3" fillId="0" borderId="3" xfId="0" applyNumberFormat="1" applyFont="1" applyBorder="1" applyAlignment="1">
      <alignment horizontal="center"/>
    </xf>
    <xf numFmtId="177" fontId="3" fillId="0" borderId="15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4" fillId="0" borderId="2" xfId="0" applyFont="1" applyBorder="1"/>
    <xf numFmtId="178" fontId="3" fillId="0" borderId="1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1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4" xfId="0" applyFont="1" applyBorder="1"/>
    <xf numFmtId="0" fontId="3" fillId="2" borderId="1" xfId="0" applyFont="1" applyFill="1" applyBorder="1" applyAlignment="1">
      <alignment horizontal="center" vertical="center"/>
    </xf>
    <xf numFmtId="0" fontId="4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13" xfId="0" applyFont="1" applyBorder="1"/>
    <xf numFmtId="0" fontId="9" fillId="0" borderId="14" xfId="0" applyFont="1" applyBorder="1"/>
    <xf numFmtId="0" fontId="7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40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14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45627</v>
      </c>
      <c r="B5" s="8" t="s">
        <v>7</v>
      </c>
      <c r="C5" s="9">
        <v>3753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18" t="s">
        <v>43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3231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18" t="s">
        <v>43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3817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3816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4202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5706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4548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4054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4352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4692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5701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5962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5884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4410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4481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4562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5156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5161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5768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6005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4695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4404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5232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4880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6341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5025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4989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5001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3465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>SUM(C5:C35)</f>
        <v>139293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0">AVERAGE(C5:C35)</f>
        <v>4803.2068965517237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4599.95</v>
      </c>
      <c r="D38" s="27" t="s">
        <v>13</v>
      </c>
      <c r="E38" s="26"/>
      <c r="F38" s="14">
        <f>AVERAGE(C5,C11:C12,C18:C19,C25:C26,C32:C33)</f>
        <v>5254.8888888888887</v>
      </c>
      <c r="G38" s="15"/>
      <c r="H38" s="15"/>
      <c r="I38" s="15"/>
      <c r="J38" s="15"/>
    </row>
  </sheetData>
  <mergeCells count="9">
    <mergeCell ref="A38:B38"/>
    <mergeCell ref="D38:E38"/>
    <mergeCell ref="A2:B4"/>
    <mergeCell ref="A37:B37"/>
    <mergeCell ref="A36:B36"/>
    <mergeCell ref="C2:C4"/>
    <mergeCell ref="D2:J2"/>
    <mergeCell ref="D3:E3"/>
    <mergeCell ref="F3:J3"/>
  </mergeCells>
  <phoneticPr fontId="1"/>
  <conditionalFormatting sqref="B5:B35">
    <cfRule type="expression" dxfId="39" priority="1">
      <formula>$B5="日"</formula>
    </cfRule>
    <cfRule type="expression" dxfId="38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24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8844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6240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5285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7019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6587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6795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8193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10297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6179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5117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6476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6282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7754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9296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9740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6232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5561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6670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6588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6994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8697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10353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6516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6371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7223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6967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8408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7775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7661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7125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5594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224839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7252.8709677419356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6544.681818181818</v>
      </c>
      <c r="D38" s="27" t="s">
        <v>13</v>
      </c>
      <c r="E38" s="26"/>
      <c r="F38" s="14">
        <f>AVERAGE(C5,C11:C12,C18:C19,C25:C26,C32:C33)</f>
        <v>8984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7" priority="1">
      <formula>$B5="日"</formula>
    </cfRule>
    <cfRule type="expression" dxfId="36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25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3464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2801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2168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3217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3056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2810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3667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4415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3322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2039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2532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2651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3061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3912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3551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2543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2344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2524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3849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3242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3593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4099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2391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2160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2380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2611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3202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2702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2692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2322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1874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91194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2941.7419354838707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2686.318181818182</v>
      </c>
      <c r="D38" s="27" t="s">
        <v>13</v>
      </c>
      <c r="E38" s="26"/>
      <c r="F38" s="14">
        <f>AVERAGE(C5,C11:C12,C18:C19,C25:C26,C32:C33)</f>
        <v>3566.1111111111113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5" priority="1">
      <formula>$B5="日"</formula>
    </cfRule>
    <cfRule type="expression" dxfId="34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26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45627</v>
      </c>
      <c r="B5" s="8" t="s">
        <v>7</v>
      </c>
      <c r="C5" s="9">
        <v>2335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1829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2140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2677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1511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1486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1509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1341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1330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1287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1364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1338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1505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1674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1286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1053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1138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1254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1540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1929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1960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1385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1134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1350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1537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1481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1832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1786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1095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962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486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46534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1501.0967741935483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1461.9545454545455</v>
      </c>
      <c r="D38" s="27" t="s">
        <v>13</v>
      </c>
      <c r="E38" s="26"/>
      <c r="F38" s="14">
        <f>AVERAGE(C5,C11:C12,C18:C19,C25:C26,C32:C33)</f>
        <v>1596.7777777777778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3" priority="1">
      <formula>$B5="日"</formula>
    </cfRule>
    <cfRule type="expression" dxfId="32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27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45627</v>
      </c>
      <c r="B5" s="8" t="s">
        <v>7</v>
      </c>
      <c r="C5" s="9">
        <v>2501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1592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1472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1847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1961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1564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2778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3707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2779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1277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1437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1367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1757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2686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2133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1446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1464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1391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2868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2105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2305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3160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1353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1287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1399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1711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2141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1547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1694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1557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1306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59592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1922.3225806451612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1685.5</v>
      </c>
      <c r="D38" s="27" t="s">
        <v>13</v>
      </c>
      <c r="E38" s="26"/>
      <c r="F38" s="14">
        <f>AVERAGE(C5,C11:C12,C18:C19,C25:C26,C32:C33)</f>
        <v>2501.2222222222222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1" priority="1">
      <formula>$B5="日"</formula>
    </cfRule>
    <cfRule type="expression" dxfId="30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28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6" t="s">
        <v>19</v>
      </c>
      <c r="E4" s="6" t="s">
        <v>20</v>
      </c>
      <c r="F4" s="6" t="s">
        <v>0</v>
      </c>
      <c r="G4" s="7" t="s">
        <v>21</v>
      </c>
      <c r="H4" s="6" t="s">
        <v>1</v>
      </c>
      <c r="I4" s="6" t="s">
        <v>2</v>
      </c>
      <c r="J4" s="6" t="s">
        <v>3</v>
      </c>
    </row>
    <row r="5" spans="1:10" ht="13.5" customHeight="1" x14ac:dyDescent="0.15">
      <c r="A5" s="8">
        <v>45627</v>
      </c>
      <c r="B5" s="8" t="s">
        <v>7</v>
      </c>
      <c r="C5" s="9">
        <v>950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622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718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646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908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738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1503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3180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2784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604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560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609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703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1019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867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577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626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552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2659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1399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802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2742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536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505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533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755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1989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406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458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489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491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31930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1030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909.22727272727275</v>
      </c>
      <c r="D38" s="27" t="s">
        <v>13</v>
      </c>
      <c r="E38" s="26"/>
      <c r="F38" s="14">
        <f>AVERAGE(C5,C11:C12,C18:C19,C25:C26,C32:C33)</f>
        <v>1325.2222222222222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9" priority="1">
      <formula>$B5="日"</formula>
    </cfRule>
    <cfRule type="expression" dxfId="28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1" t="s">
        <v>29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1340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1792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878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1684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1380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1430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3212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5126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3679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1395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948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1433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702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1814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2390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866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1298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1021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4014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2231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1054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4022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1293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1672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1377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2121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2889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374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322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158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173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54088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1744.7741935483871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1565.1818181818182</v>
      </c>
      <c r="D38" s="27" t="s">
        <v>13</v>
      </c>
      <c r="E38" s="26"/>
      <c r="F38" s="14">
        <f>AVERAGE(C5,C11:C12,C18:C19,C25:C26,C32:C33)</f>
        <v>2183.7777777777778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7" priority="1">
      <formula>$B5="日"</formula>
    </cfRule>
    <cfRule type="expression" dxfId="26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2" t="s">
        <v>30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11134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18" t="s">
        <v>43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6896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18" t="s">
        <v>43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6845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9078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10932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9129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6847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7107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6409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7075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9299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11784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9766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6861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7021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6761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6538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8122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10565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9433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7014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7285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7418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7424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9915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10804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11723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11114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7964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248263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8560.7931034482754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7649.65</v>
      </c>
      <c r="D38" s="27" t="s">
        <v>13</v>
      </c>
      <c r="E38" s="26"/>
      <c r="F38" s="14">
        <f>AVERAGE(C5,C11:C12,C18:C19,C25:C26,C32:C33)</f>
        <v>10585.555555555555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5" priority="1">
      <formula>$B5="日"</formula>
    </cfRule>
    <cfRule type="expression" dxfId="24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31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9847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7980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8376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8751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8997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13739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18633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9796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8350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9728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10070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9617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14861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18420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10366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9604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9727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10715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9892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15627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16757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9683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8916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8902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10201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11295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16638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19304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19515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20852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9271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374430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12078.387096774193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11004.954545454546</v>
      </c>
      <c r="D38" s="27" t="s">
        <v>13</v>
      </c>
      <c r="E38" s="26"/>
      <c r="F38" s="14">
        <f>AVERAGE(C5,C11:C12,C18:C19,C25:C26,C32:C33)</f>
        <v>14702.333333333334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3" priority="1">
      <formula>$B5="日"</formula>
    </cfRule>
    <cfRule type="expression" dxfId="22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32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4449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4480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4301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4359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4298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5980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6183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4389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4185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4650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5002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4790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6374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4833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4182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4366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4781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4665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4414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5690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5465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3957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4490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4501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4770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4968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5927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6222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6417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7590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3372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154050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4969.3548387096771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4906.954545454545</v>
      </c>
      <c r="D38" s="27" t="s">
        <v>13</v>
      </c>
      <c r="E38" s="26"/>
      <c r="F38" s="14">
        <f>AVERAGE(C5,C11:C12,C18:C19,C25:C26,C32:C33)</f>
        <v>5121.8888888888887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21" priority="1">
      <formula>$B5="日"</formula>
    </cfRule>
    <cfRule type="expression" dxfId="20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33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52936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38879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39466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39684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40824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52020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59672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49557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40021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41003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40160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42256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50086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56972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49905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39373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39666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40332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39921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49365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52971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46081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39042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43213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49976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45711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52763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56700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58093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57856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40632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1445136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46617.290322580644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43738.590909090912</v>
      </c>
      <c r="D38" s="27" t="s">
        <v>13</v>
      </c>
      <c r="E38" s="26"/>
      <c r="F38" s="14">
        <f>AVERAGE(C5,C11:C12,C18:C19,C25:C26,C32:C33)</f>
        <v>53654.111111111109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9" priority="1">
      <formula>$B5="日"</formula>
    </cfRule>
    <cfRule type="expression" dxfId="18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34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14634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10501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11443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11586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11954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17961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19793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15183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12302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12738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12453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12955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16669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19288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15081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12926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12394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13387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13397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17516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19540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15309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12563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14551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16651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15586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18506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19550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19424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18139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10970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464950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14998.387096774193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13961.272727272728</v>
      </c>
      <c r="D38" s="27" t="s">
        <v>13</v>
      </c>
      <c r="E38" s="26"/>
      <c r="F38" s="14">
        <f>AVERAGE(C5,C11:C12,C18:C19,C25:C26,C32:C33)</f>
        <v>17533.555555555555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7" priority="1">
      <formula>$B5="日"</formula>
    </cfRule>
    <cfRule type="expression" dxfId="16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35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2788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3071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3157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3178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3147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3676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4073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2922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3211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3084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3128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3412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3552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3682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3478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3158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2885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3009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3048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3332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3290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2527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2916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2627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2643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2639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2960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2753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2366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2419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1442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93573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3018.483870967742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2986.090909090909</v>
      </c>
      <c r="D38" s="27" t="s">
        <v>13</v>
      </c>
      <c r="E38" s="26"/>
      <c r="F38" s="14">
        <f>AVERAGE(C5,C11:C12,C18:C19,C25:C26,C32:C33)</f>
        <v>3097.6666666666665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5" priority="1">
      <formula>$B5="日"</formula>
    </cfRule>
    <cfRule type="expression" dxfId="14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38"/>
  <sheetViews>
    <sheetView showWhiteSpace="0" view="pageBreakPreview" zoomScaleNormal="100" zoomScaleSheetLayoutView="100" workbookViewId="0">
      <selection activeCell="E24" sqref="E2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36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1912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2770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2819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2896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2905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3112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2634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1834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3012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2841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2858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2826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3022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2509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2127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2818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2683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2771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2722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2910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2311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2067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2726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2825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2419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2397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2458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2228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2003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2147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1521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79083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2551.0645161290322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2702.6363636363635</v>
      </c>
      <c r="D38" s="27" t="s">
        <v>13</v>
      </c>
      <c r="E38" s="26"/>
      <c r="F38" s="14">
        <f>AVERAGE(C5,C11:C12,C18:C19,C25:C26,C32:C33)</f>
        <v>2180.5555555555557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3" priority="1">
      <formula>$B5="日"</formula>
    </cfRule>
    <cfRule type="expression" dxfId="12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8735-2B7A-4555-9627-2B0C140DA62A}">
  <sheetPr>
    <pageSetUpPr fitToPage="1"/>
  </sheetPr>
  <dimension ref="A1:J38"/>
  <sheetViews>
    <sheetView showWhiteSpace="0" view="pageBreakPreview" zoomScaleNormal="100" zoomScaleSheetLayoutView="100" workbookViewId="0">
      <selection activeCell="G34" sqref="G34"/>
    </sheetView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3" t="s">
        <v>37</v>
      </c>
      <c r="B2" s="44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45"/>
      <c r="B3" s="46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47"/>
      <c r="B4" s="48"/>
      <c r="C4" s="38"/>
      <c r="D4" s="19" t="s">
        <v>19</v>
      </c>
      <c r="E4" s="19" t="s">
        <v>20</v>
      </c>
      <c r="F4" s="19" t="s">
        <v>0</v>
      </c>
      <c r="G4" s="17" t="s">
        <v>21</v>
      </c>
      <c r="H4" s="19" t="s">
        <v>1</v>
      </c>
      <c r="I4" s="19" t="s">
        <v>2</v>
      </c>
      <c r="J4" s="19" t="s">
        <v>3</v>
      </c>
    </row>
    <row r="5" spans="1:10" ht="13.5" customHeight="1" x14ac:dyDescent="0.15">
      <c r="A5" s="8">
        <v>45627</v>
      </c>
      <c r="B5" s="8" t="s">
        <v>7</v>
      </c>
      <c r="C5" s="18" t="s">
        <v>43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18" t="s">
        <v>43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18" t="s">
        <v>43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18" t="s">
        <v>43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18" t="s">
        <v>43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8" t="s">
        <v>43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18" t="s">
        <v>43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18" t="s">
        <v>43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18" t="s">
        <v>43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18" t="s">
        <v>43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18" t="s">
        <v>43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18" t="s">
        <v>43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18" t="s">
        <v>43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18" t="s">
        <v>43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18" t="s">
        <v>43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12951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19316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19495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19737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22917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22779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19319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19544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19621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19952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19536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24595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22644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22531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20479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24">
        <v>12191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317607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19850.4375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19194.5</v>
      </c>
      <c r="D38" s="27" t="s">
        <v>13</v>
      </c>
      <c r="E38" s="26"/>
      <c r="F38" s="14">
        <f>AVERAGE(C5,C11:C12,C18:C19,C25:C26,C32:C33)</f>
        <v>21818.25</v>
      </c>
      <c r="G38" s="15"/>
      <c r="H38" s="15"/>
      <c r="I38" s="15"/>
      <c r="J38" s="15"/>
    </row>
  </sheetData>
  <mergeCells count="9">
    <mergeCell ref="D2:J2"/>
    <mergeCell ref="D3:E3"/>
    <mergeCell ref="F3:J3"/>
    <mergeCell ref="D38:E38"/>
    <mergeCell ref="A37:B37"/>
    <mergeCell ref="A38:B38"/>
    <mergeCell ref="A2:B4"/>
    <mergeCell ref="C2:C4"/>
    <mergeCell ref="A36:B36"/>
  </mergeCells>
  <phoneticPr fontId="1"/>
  <conditionalFormatting sqref="B5:B35">
    <cfRule type="expression" dxfId="11" priority="1">
      <formula>$B5="日"</formula>
    </cfRule>
    <cfRule type="expression" dxfId="10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38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14311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10589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11040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11572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11897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16511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21460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16328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11581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13502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12903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13079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17920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22253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17464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12724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13616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14366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13926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18935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22668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17357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13260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14974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14927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15641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19690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22625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23745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23527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15005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499396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16109.548387096775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14599.318181818182</v>
      </c>
      <c r="D38" s="27" t="s">
        <v>13</v>
      </c>
      <c r="E38" s="26"/>
      <c r="F38" s="14">
        <f>AVERAGE(C5,C11:C12,C18:C19,C25:C26,C32:C33)</f>
        <v>19801.222222222223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9" priority="1">
      <formula>$B5="日"</formula>
    </cfRule>
    <cfRule type="expression" dxfId="8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49" t="s">
        <v>39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8234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9418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9474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10191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10200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12969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12356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10540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10128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10675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10616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10498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12489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12801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10551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10653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11125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11645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11496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13243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13170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10331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11122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10853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12025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11562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13731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12747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12177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11078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5073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343171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11070.032258064517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10921.09090909091</v>
      </c>
      <c r="D38" s="27" t="s">
        <v>13</v>
      </c>
      <c r="E38" s="26"/>
      <c r="F38" s="14">
        <f>AVERAGE(C5,C11:C12,C18:C19,C25:C26,C32:C33)</f>
        <v>11434.111111111111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7" priority="1">
      <formula>$B5="日"</formula>
    </cfRule>
    <cfRule type="expression" dxfId="6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40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31714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18" t="s">
        <v>43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21646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18" t="s">
        <v>43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23565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31174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38865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38567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25041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26071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26185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25775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29426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39680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39599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26897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26364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26854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27033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32129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38351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37710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28166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33160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39021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29492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34684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37954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40122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37643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25131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918019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31655.827586206895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28772.85</v>
      </c>
      <c r="D38" s="27" t="s">
        <v>13</v>
      </c>
      <c r="E38" s="26"/>
      <c r="F38" s="14">
        <f>AVERAGE(C5,C11:C12,C18:C19,C25:C26,C32:C33)</f>
        <v>38062.444444444445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5" priority="1">
      <formula>$B5="日"</formula>
    </cfRule>
    <cfRule type="expression" dxfId="4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41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3933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3263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3572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3956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4111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4955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5102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4134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3725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3671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4099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4222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5489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6761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4416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4065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3214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4405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3902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5502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5350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3942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3421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3803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4063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4238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4557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4141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5243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5196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2893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133344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4301.4193548387093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4105.545454545455</v>
      </c>
      <c r="D38" s="27" t="s">
        <v>13</v>
      </c>
      <c r="E38" s="26"/>
      <c r="F38" s="14">
        <f>AVERAGE(C5,C11:C12,C18:C19,C25:C26,C32:C33)</f>
        <v>4780.2222222222226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3" priority="1">
      <formula>$B5="日"</formula>
    </cfRule>
    <cfRule type="expression" dxfId="2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38"/>
  <sheetViews>
    <sheetView showWhiteSpace="0" view="pageBreakPreview" zoomScaleNormal="100" zoomScaleSheetLayoutView="100" workbookViewId="0"/>
  </sheetViews>
  <sheetFormatPr defaultColWidth="9" defaultRowHeight="13.5" customHeight="1" x14ac:dyDescent="0.15"/>
  <cols>
    <col min="1" max="1" width="15.625" style="2" customWidth="1"/>
    <col min="2" max="2" width="5" style="2" customWidth="1"/>
    <col min="3" max="10" width="12.5" style="1" customWidth="1"/>
    <col min="11" max="16384" width="9" style="1"/>
  </cols>
  <sheetData>
    <row r="1" spans="1:10" ht="13.5" customHeight="1" x14ac:dyDescent="0.15">
      <c r="B1" s="4"/>
      <c r="C1" s="4"/>
      <c r="J1" s="3" t="s">
        <v>4</v>
      </c>
    </row>
    <row r="2" spans="1:10" ht="13.5" customHeight="1" x14ac:dyDescent="0.25">
      <c r="A2" s="28" t="s">
        <v>42</v>
      </c>
      <c r="B2" s="29"/>
      <c r="C2" s="36" t="s">
        <v>15</v>
      </c>
      <c r="D2" s="39" t="s">
        <v>16</v>
      </c>
      <c r="E2" s="40"/>
      <c r="F2" s="40"/>
      <c r="G2" s="40"/>
      <c r="H2" s="40"/>
      <c r="I2" s="40"/>
      <c r="J2" s="26"/>
    </row>
    <row r="3" spans="1:10" ht="13.5" customHeight="1" x14ac:dyDescent="0.25">
      <c r="A3" s="30"/>
      <c r="B3" s="31"/>
      <c r="C3" s="37"/>
      <c r="D3" s="39" t="s">
        <v>17</v>
      </c>
      <c r="E3" s="26"/>
      <c r="F3" s="39" t="s">
        <v>18</v>
      </c>
      <c r="G3" s="40"/>
      <c r="H3" s="40"/>
      <c r="I3" s="40"/>
      <c r="J3" s="26"/>
    </row>
    <row r="4" spans="1:10" ht="13.5" customHeight="1" x14ac:dyDescent="0.15">
      <c r="A4" s="32"/>
      <c r="B4" s="33"/>
      <c r="C4" s="38"/>
      <c r="D4" s="16" t="s">
        <v>19</v>
      </c>
      <c r="E4" s="16" t="s">
        <v>20</v>
      </c>
      <c r="F4" s="16" t="s">
        <v>0</v>
      </c>
      <c r="G4" s="17" t="s">
        <v>21</v>
      </c>
      <c r="H4" s="16" t="s">
        <v>1</v>
      </c>
      <c r="I4" s="16" t="s">
        <v>2</v>
      </c>
      <c r="J4" s="16" t="s">
        <v>3</v>
      </c>
    </row>
    <row r="5" spans="1:10" ht="13.5" customHeight="1" x14ac:dyDescent="0.15">
      <c r="A5" s="8">
        <v>45627</v>
      </c>
      <c r="B5" s="8" t="s">
        <v>7</v>
      </c>
      <c r="C5" s="9">
        <v>2919</v>
      </c>
      <c r="D5" s="20" t="s">
        <v>43</v>
      </c>
      <c r="E5" s="20" t="s">
        <v>43</v>
      </c>
      <c r="F5" s="20" t="s">
        <v>43</v>
      </c>
      <c r="G5" s="20" t="s">
        <v>43</v>
      </c>
      <c r="H5" s="20" t="s">
        <v>43</v>
      </c>
      <c r="I5" s="20" t="s">
        <v>43</v>
      </c>
      <c r="J5" s="20" t="s">
        <v>43</v>
      </c>
    </row>
    <row r="6" spans="1:10" ht="13.5" customHeight="1" x14ac:dyDescent="0.15">
      <c r="A6" s="8">
        <v>45628</v>
      </c>
      <c r="B6" s="8" t="s">
        <v>8</v>
      </c>
      <c r="C6" s="9">
        <v>2337</v>
      </c>
      <c r="D6" s="18" t="s">
        <v>43</v>
      </c>
      <c r="E6" s="18" t="s">
        <v>43</v>
      </c>
      <c r="F6" s="18" t="s">
        <v>43</v>
      </c>
      <c r="G6" s="18" t="s">
        <v>43</v>
      </c>
      <c r="H6" s="18" t="s">
        <v>43</v>
      </c>
      <c r="I6" s="18" t="s">
        <v>43</v>
      </c>
      <c r="J6" s="18" t="s">
        <v>43</v>
      </c>
    </row>
    <row r="7" spans="1:10" ht="13.5" customHeight="1" x14ac:dyDescent="0.15">
      <c r="A7" s="8">
        <v>45629</v>
      </c>
      <c r="B7" s="8" t="s">
        <v>9</v>
      </c>
      <c r="C7" s="9">
        <v>2560</v>
      </c>
      <c r="D7" s="20" t="s">
        <v>43</v>
      </c>
      <c r="E7" s="20" t="s">
        <v>43</v>
      </c>
      <c r="F7" s="20" t="s">
        <v>43</v>
      </c>
      <c r="G7" s="20" t="s">
        <v>43</v>
      </c>
      <c r="H7" s="20" t="s">
        <v>43</v>
      </c>
      <c r="I7" s="20" t="s">
        <v>43</v>
      </c>
      <c r="J7" s="20" t="s">
        <v>43</v>
      </c>
    </row>
    <row r="8" spans="1:10" ht="13.5" customHeight="1" x14ac:dyDescent="0.15">
      <c r="A8" s="8">
        <v>45630</v>
      </c>
      <c r="B8" s="8" t="s">
        <v>10</v>
      </c>
      <c r="C8" s="9">
        <v>2717</v>
      </c>
      <c r="D8" s="18" t="s">
        <v>43</v>
      </c>
      <c r="E8" s="18" t="s">
        <v>43</v>
      </c>
      <c r="F8" s="18" t="s">
        <v>43</v>
      </c>
      <c r="G8" s="18" t="s">
        <v>43</v>
      </c>
      <c r="H8" s="18" t="s">
        <v>43</v>
      </c>
      <c r="I8" s="18" t="s">
        <v>43</v>
      </c>
      <c r="J8" s="18" t="s">
        <v>43</v>
      </c>
    </row>
    <row r="9" spans="1:10" ht="13.5" customHeight="1" x14ac:dyDescent="0.15">
      <c r="A9" s="8">
        <v>45631</v>
      </c>
      <c r="B9" s="8" t="s">
        <v>11</v>
      </c>
      <c r="C9" s="9">
        <v>2800</v>
      </c>
      <c r="D9" s="20" t="s">
        <v>43</v>
      </c>
      <c r="E9" s="20" t="s">
        <v>43</v>
      </c>
      <c r="F9" s="20" t="s">
        <v>43</v>
      </c>
      <c r="G9" s="20" t="s">
        <v>43</v>
      </c>
      <c r="H9" s="20" t="s">
        <v>43</v>
      </c>
      <c r="I9" s="20" t="s">
        <v>43</v>
      </c>
      <c r="J9" s="20" t="s">
        <v>43</v>
      </c>
    </row>
    <row r="10" spans="1:10" ht="13.5" customHeight="1" x14ac:dyDescent="0.15">
      <c r="A10" s="8">
        <v>45632</v>
      </c>
      <c r="B10" s="8" t="s">
        <v>5</v>
      </c>
      <c r="C10" s="10">
        <v>3894</v>
      </c>
      <c r="D10" s="20" t="s">
        <v>43</v>
      </c>
      <c r="E10" s="20" t="s">
        <v>43</v>
      </c>
      <c r="F10" s="20" t="s">
        <v>43</v>
      </c>
      <c r="G10" s="20" t="s">
        <v>43</v>
      </c>
      <c r="H10" s="20" t="s">
        <v>43</v>
      </c>
      <c r="I10" s="20" t="s">
        <v>43</v>
      </c>
      <c r="J10" s="20" t="s">
        <v>43</v>
      </c>
    </row>
    <row r="11" spans="1:10" ht="13.5" customHeight="1" x14ac:dyDescent="0.15">
      <c r="A11" s="8">
        <v>45633</v>
      </c>
      <c r="B11" s="8" t="s">
        <v>6</v>
      </c>
      <c r="C11" s="9">
        <v>5130</v>
      </c>
      <c r="D11" s="20" t="s">
        <v>43</v>
      </c>
      <c r="E11" s="20" t="s">
        <v>43</v>
      </c>
      <c r="F11" s="20" t="s">
        <v>43</v>
      </c>
      <c r="G11" s="20" t="s">
        <v>43</v>
      </c>
      <c r="H11" s="20" t="s">
        <v>43</v>
      </c>
      <c r="I11" s="20" t="s">
        <v>43</v>
      </c>
      <c r="J11" s="20" t="s">
        <v>43</v>
      </c>
    </row>
    <row r="12" spans="1:10" ht="13.5" customHeight="1" x14ac:dyDescent="0.15">
      <c r="A12" s="8">
        <v>45634</v>
      </c>
      <c r="B12" s="8" t="s">
        <v>7</v>
      </c>
      <c r="C12" s="9">
        <v>4081</v>
      </c>
      <c r="D12" s="20" t="s">
        <v>43</v>
      </c>
      <c r="E12" s="20" t="s">
        <v>43</v>
      </c>
      <c r="F12" s="20" t="s">
        <v>43</v>
      </c>
      <c r="G12" s="20" t="s">
        <v>43</v>
      </c>
      <c r="H12" s="20" t="s">
        <v>43</v>
      </c>
      <c r="I12" s="20" t="s">
        <v>43</v>
      </c>
      <c r="J12" s="20" t="s">
        <v>43</v>
      </c>
    </row>
    <row r="13" spans="1:10" ht="13.5" customHeight="1" x14ac:dyDescent="0.15">
      <c r="A13" s="8">
        <v>45635</v>
      </c>
      <c r="B13" s="8" t="s">
        <v>8</v>
      </c>
      <c r="C13" s="9">
        <v>2259</v>
      </c>
      <c r="D13" s="20" t="s">
        <v>43</v>
      </c>
      <c r="E13" s="20" t="s">
        <v>43</v>
      </c>
      <c r="F13" s="20" t="s">
        <v>43</v>
      </c>
      <c r="G13" s="20" t="s">
        <v>43</v>
      </c>
      <c r="H13" s="20" t="s">
        <v>43</v>
      </c>
      <c r="I13" s="20" t="s">
        <v>43</v>
      </c>
      <c r="J13" s="20" t="s">
        <v>43</v>
      </c>
    </row>
    <row r="14" spans="1:10" ht="13.5" customHeight="1" x14ac:dyDescent="0.15">
      <c r="A14" s="8">
        <v>45636</v>
      </c>
      <c r="B14" s="8" t="s">
        <v>9</v>
      </c>
      <c r="C14" s="9">
        <v>3064</v>
      </c>
      <c r="D14" s="20" t="s">
        <v>43</v>
      </c>
      <c r="E14" s="20" t="s">
        <v>43</v>
      </c>
      <c r="F14" s="20" t="s">
        <v>43</v>
      </c>
      <c r="G14" s="20" t="s">
        <v>43</v>
      </c>
      <c r="H14" s="20" t="s">
        <v>43</v>
      </c>
      <c r="I14" s="20" t="s">
        <v>43</v>
      </c>
      <c r="J14" s="20" t="s">
        <v>43</v>
      </c>
    </row>
    <row r="15" spans="1:10" ht="13.5" customHeight="1" x14ac:dyDescent="0.15">
      <c r="A15" s="8">
        <v>45637</v>
      </c>
      <c r="B15" s="8" t="s">
        <v>10</v>
      </c>
      <c r="C15" s="9">
        <v>3320</v>
      </c>
      <c r="D15" s="20" t="s">
        <v>43</v>
      </c>
      <c r="E15" s="20" t="s">
        <v>43</v>
      </c>
      <c r="F15" s="20" t="s">
        <v>43</v>
      </c>
      <c r="G15" s="20" t="s">
        <v>43</v>
      </c>
      <c r="H15" s="20" t="s">
        <v>43</v>
      </c>
      <c r="I15" s="20" t="s">
        <v>43</v>
      </c>
      <c r="J15" s="20" t="s">
        <v>43</v>
      </c>
    </row>
    <row r="16" spans="1:10" ht="13.5" customHeight="1" x14ac:dyDescent="0.15">
      <c r="A16" s="8">
        <v>45638</v>
      </c>
      <c r="B16" s="8" t="s">
        <v>11</v>
      </c>
      <c r="C16" s="9">
        <v>3015</v>
      </c>
      <c r="D16" s="20" t="s">
        <v>43</v>
      </c>
      <c r="E16" s="20" t="s">
        <v>43</v>
      </c>
      <c r="F16" s="20" t="s">
        <v>43</v>
      </c>
      <c r="G16" s="20" t="s">
        <v>43</v>
      </c>
      <c r="H16" s="20" t="s">
        <v>43</v>
      </c>
      <c r="I16" s="20" t="s">
        <v>43</v>
      </c>
      <c r="J16" s="20" t="s">
        <v>43</v>
      </c>
    </row>
    <row r="17" spans="1:10" ht="13.5" customHeight="1" x14ac:dyDescent="0.15">
      <c r="A17" s="8">
        <v>45639</v>
      </c>
      <c r="B17" s="8" t="s">
        <v>5</v>
      </c>
      <c r="C17" s="9">
        <v>4025</v>
      </c>
      <c r="D17" s="20" t="s">
        <v>43</v>
      </c>
      <c r="E17" s="20" t="s">
        <v>43</v>
      </c>
      <c r="F17" s="20" t="s">
        <v>43</v>
      </c>
      <c r="G17" s="20" t="s">
        <v>43</v>
      </c>
      <c r="H17" s="20" t="s">
        <v>43</v>
      </c>
      <c r="I17" s="20" t="s">
        <v>43</v>
      </c>
      <c r="J17" s="20" t="s">
        <v>43</v>
      </c>
    </row>
    <row r="18" spans="1:10" ht="13.5" customHeight="1" x14ac:dyDescent="0.15">
      <c r="A18" s="8">
        <v>45640</v>
      </c>
      <c r="B18" s="8" t="s">
        <v>6</v>
      </c>
      <c r="C18" s="9">
        <v>5855</v>
      </c>
      <c r="D18" s="20" t="s">
        <v>43</v>
      </c>
      <c r="E18" s="20" t="s">
        <v>43</v>
      </c>
      <c r="F18" s="20" t="s">
        <v>43</v>
      </c>
      <c r="G18" s="20" t="s">
        <v>43</v>
      </c>
      <c r="H18" s="20" t="s">
        <v>43</v>
      </c>
      <c r="I18" s="20" t="s">
        <v>43</v>
      </c>
      <c r="J18" s="20" t="s">
        <v>43</v>
      </c>
    </row>
    <row r="19" spans="1:10" ht="13.5" customHeight="1" x14ac:dyDescent="0.15">
      <c r="A19" s="8">
        <v>45641</v>
      </c>
      <c r="B19" s="8" t="s">
        <v>7</v>
      </c>
      <c r="C19" s="9">
        <v>3460</v>
      </c>
      <c r="D19" s="20" t="s">
        <v>43</v>
      </c>
      <c r="E19" s="20" t="s">
        <v>43</v>
      </c>
      <c r="F19" s="20" t="s">
        <v>43</v>
      </c>
      <c r="G19" s="20" t="s">
        <v>43</v>
      </c>
      <c r="H19" s="20" t="s">
        <v>43</v>
      </c>
      <c r="I19" s="20" t="s">
        <v>43</v>
      </c>
      <c r="J19" s="20" t="s">
        <v>43</v>
      </c>
    </row>
    <row r="20" spans="1:10" ht="13.5" customHeight="1" x14ac:dyDescent="0.15">
      <c r="A20" s="8">
        <v>45642</v>
      </c>
      <c r="B20" s="8" t="s">
        <v>8</v>
      </c>
      <c r="C20" s="9">
        <v>2853</v>
      </c>
      <c r="D20" s="20" t="s">
        <v>43</v>
      </c>
      <c r="E20" s="20" t="s">
        <v>43</v>
      </c>
      <c r="F20" s="20" t="s">
        <v>43</v>
      </c>
      <c r="G20" s="20" t="s">
        <v>43</v>
      </c>
      <c r="H20" s="20" t="s">
        <v>43</v>
      </c>
      <c r="I20" s="20" t="s">
        <v>43</v>
      </c>
      <c r="J20" s="20" t="s">
        <v>43</v>
      </c>
    </row>
    <row r="21" spans="1:10" ht="13.5" customHeight="1" x14ac:dyDescent="0.15">
      <c r="A21" s="8">
        <v>45643</v>
      </c>
      <c r="B21" s="8" t="s">
        <v>9</v>
      </c>
      <c r="C21" s="9">
        <v>2563</v>
      </c>
      <c r="D21" s="20" t="s">
        <v>43</v>
      </c>
      <c r="E21" s="20" t="s">
        <v>43</v>
      </c>
      <c r="F21" s="20" t="s">
        <v>43</v>
      </c>
      <c r="G21" s="20" t="s">
        <v>43</v>
      </c>
      <c r="H21" s="20" t="s">
        <v>43</v>
      </c>
      <c r="I21" s="20" t="s">
        <v>43</v>
      </c>
      <c r="J21" s="20" t="s">
        <v>43</v>
      </c>
    </row>
    <row r="22" spans="1:10" ht="13.5" customHeight="1" x14ac:dyDescent="0.15">
      <c r="A22" s="8">
        <v>45644</v>
      </c>
      <c r="B22" s="8" t="s">
        <v>10</v>
      </c>
      <c r="C22" s="9">
        <v>3180</v>
      </c>
      <c r="D22" s="20" t="s">
        <v>43</v>
      </c>
      <c r="E22" s="20" t="s">
        <v>43</v>
      </c>
      <c r="F22" s="20" t="s">
        <v>43</v>
      </c>
      <c r="G22" s="20" t="s">
        <v>43</v>
      </c>
      <c r="H22" s="20" t="s">
        <v>43</v>
      </c>
      <c r="I22" s="20" t="s">
        <v>43</v>
      </c>
      <c r="J22" s="20" t="s">
        <v>43</v>
      </c>
    </row>
    <row r="23" spans="1:10" ht="13.5" customHeight="1" x14ac:dyDescent="0.15">
      <c r="A23" s="8">
        <v>45645</v>
      </c>
      <c r="B23" s="8" t="s">
        <v>11</v>
      </c>
      <c r="C23" s="9">
        <v>2844</v>
      </c>
      <c r="D23" s="20" t="s">
        <v>43</v>
      </c>
      <c r="E23" s="20" t="s">
        <v>43</v>
      </c>
      <c r="F23" s="20" t="s">
        <v>43</v>
      </c>
      <c r="G23" s="20" t="s">
        <v>43</v>
      </c>
      <c r="H23" s="20" t="s">
        <v>43</v>
      </c>
      <c r="I23" s="20" t="s">
        <v>43</v>
      </c>
      <c r="J23" s="20" t="s">
        <v>43</v>
      </c>
    </row>
    <row r="24" spans="1:10" ht="13.5" customHeight="1" x14ac:dyDescent="0.15">
      <c r="A24" s="8">
        <v>45646</v>
      </c>
      <c r="B24" s="8" t="s">
        <v>5</v>
      </c>
      <c r="C24" s="9">
        <v>4326</v>
      </c>
      <c r="D24" s="20" t="s">
        <v>43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</row>
    <row r="25" spans="1:10" ht="13.5" customHeight="1" x14ac:dyDescent="0.15">
      <c r="A25" s="8">
        <v>45647</v>
      </c>
      <c r="B25" s="8" t="s">
        <v>6</v>
      </c>
      <c r="C25" s="9">
        <v>5048</v>
      </c>
      <c r="D25" s="20" t="s">
        <v>43</v>
      </c>
      <c r="E25" s="20" t="s">
        <v>43</v>
      </c>
      <c r="F25" s="20" t="s">
        <v>43</v>
      </c>
      <c r="G25" s="20" t="s">
        <v>43</v>
      </c>
      <c r="H25" s="20" t="s">
        <v>43</v>
      </c>
      <c r="I25" s="20" t="s">
        <v>43</v>
      </c>
      <c r="J25" s="20" t="s">
        <v>43</v>
      </c>
    </row>
    <row r="26" spans="1:10" ht="13.5" customHeight="1" x14ac:dyDescent="0.15">
      <c r="A26" s="8">
        <v>45648</v>
      </c>
      <c r="B26" s="8" t="s">
        <v>7</v>
      </c>
      <c r="C26" s="9">
        <v>3531</v>
      </c>
      <c r="D26" s="20" t="s">
        <v>43</v>
      </c>
      <c r="E26" s="20" t="s">
        <v>43</v>
      </c>
      <c r="F26" s="20" t="s">
        <v>43</v>
      </c>
      <c r="G26" s="20" t="s">
        <v>43</v>
      </c>
      <c r="H26" s="20" t="s">
        <v>43</v>
      </c>
      <c r="I26" s="20" t="s">
        <v>43</v>
      </c>
      <c r="J26" s="20" t="s">
        <v>43</v>
      </c>
    </row>
    <row r="27" spans="1:10" ht="13.5" customHeight="1" x14ac:dyDescent="0.15">
      <c r="A27" s="8">
        <v>45649</v>
      </c>
      <c r="B27" s="8" t="s">
        <v>8</v>
      </c>
      <c r="C27" s="9">
        <v>3082</v>
      </c>
      <c r="D27" s="20" t="s">
        <v>43</v>
      </c>
      <c r="E27" s="20" t="s">
        <v>43</v>
      </c>
      <c r="F27" s="20" t="s">
        <v>43</v>
      </c>
      <c r="G27" s="20" t="s">
        <v>43</v>
      </c>
      <c r="H27" s="20" t="s">
        <v>43</v>
      </c>
      <c r="I27" s="20" t="s">
        <v>43</v>
      </c>
      <c r="J27" s="20" t="s">
        <v>43</v>
      </c>
    </row>
    <row r="28" spans="1:10" ht="13.5" customHeight="1" x14ac:dyDescent="0.15">
      <c r="A28" s="8">
        <v>45650</v>
      </c>
      <c r="B28" s="8" t="s">
        <v>9</v>
      </c>
      <c r="C28" s="9">
        <v>4145</v>
      </c>
      <c r="D28" s="20" t="s">
        <v>43</v>
      </c>
      <c r="E28" s="20" t="s">
        <v>43</v>
      </c>
      <c r="F28" s="20" t="s">
        <v>43</v>
      </c>
      <c r="G28" s="20" t="s">
        <v>43</v>
      </c>
      <c r="H28" s="20" t="s">
        <v>43</v>
      </c>
      <c r="I28" s="20" t="s">
        <v>43</v>
      </c>
      <c r="J28" s="20" t="s">
        <v>43</v>
      </c>
    </row>
    <row r="29" spans="1:10" ht="13.5" customHeight="1" x14ac:dyDescent="0.15">
      <c r="A29" s="8">
        <v>45651</v>
      </c>
      <c r="B29" s="8" t="s">
        <v>10</v>
      </c>
      <c r="C29" s="9">
        <v>5423</v>
      </c>
      <c r="D29" s="20" t="s">
        <v>43</v>
      </c>
      <c r="E29" s="20" t="s">
        <v>43</v>
      </c>
      <c r="F29" s="20" t="s">
        <v>43</v>
      </c>
      <c r="G29" s="20" t="s">
        <v>43</v>
      </c>
      <c r="H29" s="20" t="s">
        <v>43</v>
      </c>
      <c r="I29" s="20" t="s">
        <v>43</v>
      </c>
      <c r="J29" s="20" t="s">
        <v>43</v>
      </c>
    </row>
    <row r="30" spans="1:10" ht="13.5" customHeight="1" x14ac:dyDescent="0.15">
      <c r="A30" s="8">
        <v>45652</v>
      </c>
      <c r="B30" s="8" t="s">
        <v>11</v>
      </c>
      <c r="C30" s="9">
        <v>2790</v>
      </c>
      <c r="D30" s="20" t="s">
        <v>43</v>
      </c>
      <c r="E30" s="20" t="s">
        <v>43</v>
      </c>
      <c r="F30" s="20" t="s">
        <v>43</v>
      </c>
      <c r="G30" s="20" t="s">
        <v>43</v>
      </c>
      <c r="H30" s="20" t="s">
        <v>43</v>
      </c>
      <c r="I30" s="20" t="s">
        <v>43</v>
      </c>
      <c r="J30" s="20" t="s">
        <v>43</v>
      </c>
    </row>
    <row r="31" spans="1:10" ht="13.5" customHeight="1" x14ac:dyDescent="0.15">
      <c r="A31" s="8">
        <v>45653</v>
      </c>
      <c r="B31" s="8" t="s">
        <v>5</v>
      </c>
      <c r="C31" s="9">
        <v>3537</v>
      </c>
      <c r="D31" s="20" t="s">
        <v>43</v>
      </c>
      <c r="E31" s="20" t="s">
        <v>43</v>
      </c>
      <c r="F31" s="20" t="s">
        <v>43</v>
      </c>
      <c r="G31" s="20" t="s">
        <v>43</v>
      </c>
      <c r="H31" s="20" t="s">
        <v>43</v>
      </c>
      <c r="I31" s="20" t="s">
        <v>43</v>
      </c>
      <c r="J31" s="20" t="s">
        <v>43</v>
      </c>
    </row>
    <row r="32" spans="1:10" ht="13.5" customHeight="1" x14ac:dyDescent="0.15">
      <c r="A32" s="8">
        <v>45654</v>
      </c>
      <c r="B32" s="8" t="s">
        <v>6</v>
      </c>
      <c r="C32" s="9">
        <v>2406</v>
      </c>
      <c r="D32" s="20" t="s">
        <v>43</v>
      </c>
      <c r="E32" s="20" t="s">
        <v>43</v>
      </c>
      <c r="F32" s="20" t="s">
        <v>43</v>
      </c>
      <c r="G32" s="20" t="s">
        <v>43</v>
      </c>
      <c r="H32" s="20" t="s">
        <v>43</v>
      </c>
      <c r="I32" s="20" t="s">
        <v>43</v>
      </c>
      <c r="J32" s="20" t="s">
        <v>43</v>
      </c>
    </row>
    <row r="33" spans="1:10" ht="13.5" customHeight="1" x14ac:dyDescent="0.15">
      <c r="A33" s="8">
        <v>45655</v>
      </c>
      <c r="B33" s="8" t="s">
        <v>7</v>
      </c>
      <c r="C33" s="9">
        <v>4142</v>
      </c>
      <c r="D33" s="20" t="s">
        <v>43</v>
      </c>
      <c r="E33" s="20" t="s">
        <v>43</v>
      </c>
      <c r="F33" s="20" t="s">
        <v>43</v>
      </c>
      <c r="G33" s="20" t="s">
        <v>43</v>
      </c>
      <c r="H33" s="20" t="s">
        <v>43</v>
      </c>
      <c r="I33" s="20" t="s">
        <v>43</v>
      </c>
      <c r="J33" s="20" t="s">
        <v>43</v>
      </c>
    </row>
    <row r="34" spans="1:10" ht="13.5" customHeight="1" x14ac:dyDescent="0.15">
      <c r="A34" s="8">
        <v>45656</v>
      </c>
      <c r="B34" s="8" t="s">
        <v>8</v>
      </c>
      <c r="C34" s="9">
        <v>4018</v>
      </c>
      <c r="D34" s="20" t="s">
        <v>43</v>
      </c>
      <c r="E34" s="20" t="s">
        <v>43</v>
      </c>
      <c r="F34" s="20" t="s">
        <v>43</v>
      </c>
      <c r="G34" s="20" t="s">
        <v>43</v>
      </c>
      <c r="H34" s="20" t="s">
        <v>43</v>
      </c>
      <c r="I34" s="20" t="s">
        <v>43</v>
      </c>
      <c r="J34" s="20" t="s">
        <v>43</v>
      </c>
    </row>
    <row r="35" spans="1:10" ht="13.5" customHeight="1" thickBot="1" x14ac:dyDescent="0.2">
      <c r="A35" s="11">
        <v>45657</v>
      </c>
      <c r="B35" s="11" t="s">
        <v>9</v>
      </c>
      <c r="C35" s="12">
        <v>1879</v>
      </c>
      <c r="D35" s="21" t="s">
        <v>43</v>
      </c>
      <c r="E35" s="21" t="s">
        <v>43</v>
      </c>
      <c r="F35" s="21" t="s">
        <v>43</v>
      </c>
      <c r="G35" s="21" t="s">
        <v>43</v>
      </c>
      <c r="H35" s="21" t="s">
        <v>43</v>
      </c>
      <c r="I35" s="21" t="s">
        <v>43</v>
      </c>
      <c r="J35" s="21" t="s">
        <v>43</v>
      </c>
    </row>
    <row r="36" spans="1:10" s="5" customFormat="1" ht="13.5" customHeight="1" thickTop="1" x14ac:dyDescent="0.25">
      <c r="A36" s="35" t="s">
        <v>22</v>
      </c>
      <c r="B36" s="33"/>
      <c r="C36" s="13">
        <f t="shared" ref="C36" si="0">SUM(C5:C35)</f>
        <v>107203</v>
      </c>
      <c r="D36" s="22" t="s">
        <v>43</v>
      </c>
      <c r="E36" s="22" t="s">
        <v>43</v>
      </c>
      <c r="F36" s="22" t="s">
        <v>43</v>
      </c>
      <c r="G36" s="22" t="s">
        <v>43</v>
      </c>
      <c r="H36" s="22" t="s">
        <v>43</v>
      </c>
      <c r="I36" s="22" t="s">
        <v>43</v>
      </c>
      <c r="J36" s="22" t="s">
        <v>43</v>
      </c>
    </row>
    <row r="37" spans="1:10" s="5" customFormat="1" ht="13.5" customHeight="1" x14ac:dyDescent="0.25">
      <c r="A37" s="34" t="s">
        <v>23</v>
      </c>
      <c r="B37" s="26"/>
      <c r="C37" s="14">
        <f t="shared" ref="C37" si="1">AVERAGE(C5:C35)</f>
        <v>3458.1612903225805</v>
      </c>
      <c r="D37" s="23" t="s">
        <v>43</v>
      </c>
      <c r="E37" s="23" t="s">
        <v>43</v>
      </c>
      <c r="F37" s="23" t="s">
        <v>43</v>
      </c>
      <c r="G37" s="23" t="s">
        <v>43</v>
      </c>
      <c r="H37" s="23" t="s">
        <v>43</v>
      </c>
      <c r="I37" s="23" t="s">
        <v>43</v>
      </c>
      <c r="J37" s="23" t="s">
        <v>43</v>
      </c>
    </row>
    <row r="38" spans="1:10" ht="13.5" customHeight="1" x14ac:dyDescent="0.25">
      <c r="A38" s="25" t="s">
        <v>12</v>
      </c>
      <c r="B38" s="26"/>
      <c r="C38" s="14">
        <f>AVERAGE(C6:C10,C13:C17,C20:C24,C27:C31,C34:C35)</f>
        <v>3210.5</v>
      </c>
      <c r="D38" s="27" t="s">
        <v>13</v>
      </c>
      <c r="E38" s="26"/>
      <c r="F38" s="14">
        <f>AVERAGE(C5,C11:C12,C18:C19,C25:C26,C32:C33)</f>
        <v>4063.5555555555557</v>
      </c>
      <c r="G38" s="15"/>
      <c r="H38" s="15"/>
      <c r="I38" s="15"/>
      <c r="J38" s="15"/>
    </row>
  </sheetData>
  <mergeCells count="9">
    <mergeCell ref="A38:B38"/>
    <mergeCell ref="D38:E38"/>
    <mergeCell ref="A37:B37"/>
    <mergeCell ref="A2:B4"/>
    <mergeCell ref="C2:C4"/>
    <mergeCell ref="D2:J2"/>
    <mergeCell ref="D3:E3"/>
    <mergeCell ref="F3:J3"/>
    <mergeCell ref="A36:B36"/>
  </mergeCells>
  <phoneticPr fontId="1"/>
  <conditionalFormatting sqref="B5:B35">
    <cfRule type="expression" dxfId="1" priority="1">
      <formula>$B5="日"</formula>
    </cfRule>
    <cfRule type="expression" dxfId="0" priority="2">
      <formula>$B5="土"</formula>
    </cfRule>
  </conditionalFormatting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１</vt:lpstr>
      <vt:lpstr>2</vt:lpstr>
      <vt:lpstr>3-1</vt:lpstr>
      <vt:lpstr>3-2</vt:lpstr>
      <vt:lpstr>3-3</vt:lpstr>
      <vt:lpstr>4-1</vt:lpstr>
      <vt:lpstr>4-2</vt:lpstr>
      <vt:lpstr>5</vt:lpstr>
      <vt:lpstr>6-1</vt:lpstr>
      <vt:lpstr>6-2</vt:lpstr>
      <vt:lpstr>7-1</vt:lpstr>
      <vt:lpstr>7-2</vt:lpstr>
      <vt:lpstr>8</vt:lpstr>
      <vt:lpstr>9</vt:lpstr>
      <vt:lpstr>10</vt:lpstr>
      <vt:lpstr>11</vt:lpstr>
      <vt:lpstr>12</vt:lpstr>
      <vt:lpstr>13</vt:lpstr>
      <vt:lpstr>14</vt:lpstr>
      <vt:lpstr>15</vt:lpstr>
      <vt:lpstr>'１'!Print_Area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'2'!Print_Area</vt:lpstr>
      <vt:lpstr>'3-1'!Print_Area</vt:lpstr>
      <vt:lpstr>'3-2'!Print_Area</vt:lpstr>
      <vt:lpstr>'3-3'!Print_Area</vt:lpstr>
      <vt:lpstr>'4-1'!Print_Area</vt:lpstr>
      <vt:lpstr>'4-2'!Print_Area</vt:lpstr>
      <vt:lpstr>'5'!Print_Area</vt:lpstr>
      <vt:lpstr>'6-1'!Print_Area</vt:lpstr>
      <vt:lpstr>'6-2'!Print_Area</vt:lpstr>
      <vt:lpstr>'7-1'!Print_Area</vt:lpstr>
      <vt:lpstr>'7-2'!Print_Area</vt:lpstr>
      <vt:lpstr>'8'!Print_Area</vt:lpstr>
      <vt:lpstr>'9'!Print_Area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2025-01-10T02:39:39Z</dcterms:modified>
</cp:coreProperties>
</file>