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X:\04商業振興\11_通行量調査\01_通行量データ\1_HP掲載用通行量データ\1_日別通行量≪24時間≫\令和７年\"/>
    </mc:Choice>
  </mc:AlternateContent>
  <xr:revisionPtr revIDLastSave="0" documentId="13_ncr:1_{A03B9AA8-D740-4620-A768-1F1F14D8AF78}" xr6:coauthVersionLast="36" xr6:coauthVersionMax="36" xr10:uidLastSave="{00000000-0000-0000-0000-000000000000}"/>
  <bookViews>
    <workbookView xWindow="0" yWindow="0" windowWidth="23040" windowHeight="8484" activeTab="19" xr2:uid="{00000000-000D-0000-FFFF-FFFF00000000}"/>
  </bookViews>
  <sheets>
    <sheet name="1" sheetId="37" r:id="rId1"/>
    <sheet name="2" sheetId="36" r:id="rId2"/>
    <sheet name="3-1" sheetId="35" r:id="rId3"/>
    <sheet name="3-2" sheetId="34" r:id="rId4"/>
    <sheet name="3-3" sheetId="33" r:id="rId5"/>
    <sheet name="4-1" sheetId="32" r:id="rId6"/>
    <sheet name="4-2" sheetId="31" r:id="rId7"/>
    <sheet name="5" sheetId="30" r:id="rId8"/>
    <sheet name="6-1" sheetId="29" r:id="rId9"/>
    <sheet name="6-2" sheetId="28" r:id="rId10"/>
    <sheet name="7-1" sheetId="27" r:id="rId11"/>
    <sheet name="7-2" sheetId="26" r:id="rId12"/>
    <sheet name="8" sheetId="25" r:id="rId13"/>
    <sheet name="9" sheetId="24" r:id="rId14"/>
    <sheet name="10" sheetId="23" r:id="rId15"/>
    <sheet name="11" sheetId="22" r:id="rId16"/>
    <sheet name="12" sheetId="21" r:id="rId17"/>
    <sheet name="13" sheetId="18" r:id="rId18"/>
    <sheet name="14" sheetId="19" r:id="rId19"/>
    <sheet name="15" sheetId="20" r:id="rId20"/>
  </sheets>
  <definedNames>
    <definedName name="_xlnm.Print_Area" localSheetId="19">'15'!$A$1:$J$38</definedName>
  </definedNames>
  <calcPr calcId="191029"/>
  <extLst>
    <ext uri="GoogleSheetsCustomDataVersion2">
      <go:sheetsCustomData xmlns:go="http://customooxmlschemas.google.com/" r:id="rId24" roundtripDataChecksum="N/dbP0V/ABY3EveTVwD5Ysjnnkg7b6Z1W/0NJNWxf98="/>
    </ext>
  </extLst>
</workbook>
</file>

<file path=xl/calcChain.xml><?xml version="1.0" encoding="utf-8"?>
<calcChain xmlns="http://schemas.openxmlformats.org/spreadsheetml/2006/main">
  <c r="F38" i="37" l="1"/>
  <c r="C38" i="37"/>
  <c r="C37" i="37"/>
  <c r="C36" i="37"/>
  <c r="F38" i="36"/>
  <c r="C38" i="36"/>
  <c r="C37" i="36"/>
  <c r="C36" i="36"/>
  <c r="F38" i="35"/>
  <c r="C38" i="35"/>
  <c r="C37" i="35"/>
  <c r="C36" i="35"/>
  <c r="F38" i="34"/>
  <c r="C38" i="34"/>
  <c r="C37" i="34"/>
  <c r="C36" i="34"/>
  <c r="F38" i="33"/>
  <c r="C38" i="33"/>
  <c r="C37" i="33"/>
  <c r="C36" i="33"/>
  <c r="F38" i="32"/>
  <c r="C38" i="32"/>
  <c r="C37" i="32"/>
  <c r="C36" i="32"/>
  <c r="F38" i="31"/>
  <c r="C38" i="31"/>
  <c r="C37" i="31"/>
  <c r="C36" i="31"/>
  <c r="F38" i="30"/>
  <c r="C38" i="30"/>
  <c r="C37" i="30"/>
  <c r="C36" i="30"/>
  <c r="F38" i="29"/>
  <c r="C38" i="29"/>
  <c r="C37" i="29"/>
  <c r="C36" i="29"/>
  <c r="F38" i="28"/>
  <c r="C38" i="28"/>
  <c r="C37" i="28"/>
  <c r="C36" i="28"/>
  <c r="F38" i="27"/>
  <c r="C38" i="27"/>
  <c r="C37" i="27"/>
  <c r="C36" i="27"/>
  <c r="F38" i="26"/>
  <c r="C38" i="26"/>
  <c r="C37" i="26"/>
  <c r="C36" i="26"/>
  <c r="F38" i="25"/>
  <c r="C38" i="25"/>
  <c r="C37" i="25"/>
  <c r="C36" i="25"/>
  <c r="F38" i="24"/>
  <c r="C38" i="24"/>
  <c r="C37" i="24"/>
  <c r="C36" i="24"/>
  <c r="F38" i="23"/>
  <c r="C38" i="23"/>
  <c r="C37" i="23"/>
  <c r="C36" i="23"/>
  <c r="F38" i="22"/>
  <c r="C38" i="22"/>
  <c r="C37" i="22"/>
  <c r="C36" i="22"/>
  <c r="F38" i="21"/>
  <c r="C38" i="21"/>
  <c r="C37" i="21"/>
  <c r="C36" i="21"/>
  <c r="F38" i="19"/>
  <c r="F38" i="20" l="1"/>
  <c r="C38" i="20"/>
  <c r="C37" i="20"/>
  <c r="C36" i="20"/>
  <c r="C38" i="19"/>
  <c r="C37" i="19"/>
  <c r="C36" i="19"/>
  <c r="F38" i="18"/>
  <c r="C38" i="18"/>
  <c r="C37" i="18"/>
  <c r="C36" i="18"/>
</calcChain>
</file>

<file path=xl/sharedStrings.xml><?xml version="1.0" encoding="utf-8"?>
<sst xmlns="http://schemas.openxmlformats.org/spreadsheetml/2006/main" count="5626" uniqueCount="46">
  <si>
    <t>単位：人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</si>
  <si>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</si>
  <si>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</si>
  <si>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</si>
  <si>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</si>
  <si>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</si>
  <si>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</si>
  <si>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</si>
  <si>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0-9</t>
  </si>
  <si>
    <t>10-19</t>
  </si>
  <si>
    <t>20-39</t>
  </si>
  <si>
    <t>40-64</t>
  </si>
  <si>
    <t>65-</t>
  </si>
  <si>
    <t>土</t>
  </si>
  <si>
    <t>日</t>
  </si>
  <si>
    <t>月</t>
  </si>
  <si>
    <t>火</t>
  </si>
  <si>
    <t>水</t>
  </si>
  <si>
    <t>木</t>
  </si>
  <si>
    <t>金</t>
  </si>
  <si>
    <t>計</t>
  </si>
  <si>
    <t>平均</t>
  </si>
  <si>
    <t>平日平均</t>
  </si>
  <si>
    <t>休日（土・日・祝）平均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</si>
  <si>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</si>
  <si>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</si>
  <si>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</si>
  <si>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</si>
  <si>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</si>
  <si>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</si>
  <si>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</si>
  <si>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</si>
  <si>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</si>
  <si>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</si>
  <si>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</si>
  <si>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</si>
  <si>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</si>
  <si>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</si>
  <si>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</si>
  <si>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</si>
  <si>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</si>
  <si>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</si>
  <si>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</si>
  <si>
    <t>ー</t>
    <phoneticPr fontId="7"/>
  </si>
  <si>
    <t>ー</t>
    <phoneticPr fontId="7"/>
  </si>
  <si>
    <t>⑩岡山駅地下街①
（ビックカメラ入口通路付近）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</si>
</sst>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 "/>
  </numFmts>
  <fonts count="8" x14ac:knownFonts="1">
    <font>
      <sz val="11"/>
      <color theme="1"/>
      <name val="Calibri"/>
      <scheme val="minor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58" fontId="1" fillId="0" borderId="13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58" fontId="3" fillId="0" borderId="13" xfId="0" applyNumberFormat="1" applyFont="1" applyBorder="1" applyAlignment="1">
      <alignment horizontal="center" vertical="center"/>
    </xf>
    <xf numFmtId="58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vertical="center"/>
    </xf>
    <xf numFmtId="176" fontId="1" fillId="0" borderId="12" xfId="0" applyNumberFormat="1" applyFont="1" applyBorder="1"/>
    <xf numFmtId="176" fontId="1" fillId="0" borderId="13" xfId="0" applyNumberFormat="1" applyFont="1" applyBorder="1"/>
    <xf numFmtId="178" fontId="1" fillId="0" borderId="0" xfId="0" applyNumberFormat="1" applyFont="1"/>
    <xf numFmtId="0" fontId="1" fillId="2" borderId="15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2" fillId="0" borderId="6" xfId="0" applyFont="1" applyBorder="1"/>
    <xf numFmtId="178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3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2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7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4686-13BB-46F5-ADFC-9913DB417B39}">
  <dimension ref="A1:J38"/>
  <sheetViews>
    <sheetView view="pageBreakPreview" zoomScale="60" zoomScaleNormal="100" workbookViewId="0">
      <selection activeCell="C2" sqref="C2:C4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1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</row>
    <row r="5" spans="1:10" ht="13.5" customHeight="1" x14ac:dyDescent="0.3">
      <c r="A5" s="7">
        <v>45717</v>
      </c>
      <c r="B5" s="7" t="s">
        <v>13</v>
      </c>
      <c r="C5" s="8">
        <v>5862</v>
      </c>
      <c r="D5" s="11" t="s">
        <v>43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11" t="s">
        <v>42</v>
      </c>
    </row>
    <row r="6" spans="1:10" ht="13.5" customHeight="1" x14ac:dyDescent="0.3">
      <c r="A6" s="7">
        <v>45718</v>
      </c>
      <c r="B6" s="7" t="s">
        <v>14</v>
      </c>
      <c r="C6" s="10">
        <v>6297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</row>
    <row r="7" spans="1:10" ht="13.5" customHeight="1" x14ac:dyDescent="0.3">
      <c r="A7" s="7">
        <v>45719</v>
      </c>
      <c r="B7" s="7" t="s">
        <v>15</v>
      </c>
      <c r="C7" s="11" t="s">
        <v>43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</row>
    <row r="8" spans="1:10" ht="13.5" customHeight="1" x14ac:dyDescent="0.3">
      <c r="A8" s="7">
        <v>45720</v>
      </c>
      <c r="B8" s="7" t="s">
        <v>16</v>
      </c>
      <c r="C8" s="10">
        <v>4708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</row>
    <row r="9" spans="1:10" ht="13.5" customHeight="1" x14ac:dyDescent="0.3">
      <c r="A9" s="7">
        <v>45721</v>
      </c>
      <c r="B9" s="7" t="s">
        <v>17</v>
      </c>
      <c r="C9" s="8">
        <v>5024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4796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</row>
    <row r="11" spans="1:10" ht="13.5" customHeight="1" x14ac:dyDescent="0.3">
      <c r="A11" s="7">
        <v>45723</v>
      </c>
      <c r="B11" s="7" t="s">
        <v>19</v>
      </c>
      <c r="C11" s="8">
        <v>5376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</row>
    <row r="12" spans="1:10" ht="13.5" customHeight="1" x14ac:dyDescent="0.3">
      <c r="A12" s="7">
        <v>45724</v>
      </c>
      <c r="B12" s="7" t="s">
        <v>13</v>
      </c>
      <c r="C12" s="8">
        <v>7183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</row>
    <row r="13" spans="1:10" ht="13.5" customHeight="1" x14ac:dyDescent="0.3">
      <c r="A13" s="7">
        <v>45725</v>
      </c>
      <c r="B13" s="7" t="s">
        <v>14</v>
      </c>
      <c r="C13" s="8">
        <v>5982</v>
      </c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1" t="s">
        <v>42</v>
      </c>
    </row>
    <row r="14" spans="1:10" ht="13.5" customHeight="1" x14ac:dyDescent="0.3">
      <c r="A14" s="7">
        <v>45726</v>
      </c>
      <c r="B14" s="7" t="s">
        <v>15</v>
      </c>
      <c r="C14" s="8">
        <v>4866</v>
      </c>
      <c r="D14" s="11" t="s">
        <v>42</v>
      </c>
      <c r="E14" s="11" t="s">
        <v>42</v>
      </c>
      <c r="F14" s="11" t="s">
        <v>42</v>
      </c>
      <c r="G14" s="11" t="s">
        <v>42</v>
      </c>
      <c r="H14" s="11" t="s">
        <v>42</v>
      </c>
      <c r="I14" s="11" t="s">
        <v>42</v>
      </c>
      <c r="J14" s="11" t="s">
        <v>42</v>
      </c>
    </row>
    <row r="15" spans="1:10" ht="13.5" customHeight="1" x14ac:dyDescent="0.3">
      <c r="A15" s="7">
        <v>45727</v>
      </c>
      <c r="B15" s="7" t="s">
        <v>16</v>
      </c>
      <c r="C15" s="8">
        <v>4462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</row>
    <row r="16" spans="1:10" ht="13.5" customHeight="1" x14ac:dyDescent="0.3">
      <c r="A16" s="7">
        <v>45728</v>
      </c>
      <c r="B16" s="7" t="s">
        <v>17</v>
      </c>
      <c r="C16" s="8">
        <v>4968</v>
      </c>
      <c r="D16" s="11" t="s">
        <v>42</v>
      </c>
      <c r="E16" s="11" t="s">
        <v>42</v>
      </c>
      <c r="F16" s="11" t="s">
        <v>42</v>
      </c>
      <c r="G16" s="11" t="s">
        <v>42</v>
      </c>
      <c r="H16" s="11" t="s">
        <v>42</v>
      </c>
      <c r="I16" s="11" t="s">
        <v>42</v>
      </c>
      <c r="J16" s="11" t="s">
        <v>42</v>
      </c>
    </row>
    <row r="17" spans="1:10" ht="13.5" customHeight="1" x14ac:dyDescent="0.3">
      <c r="A17" s="7">
        <v>45729</v>
      </c>
      <c r="B17" s="7" t="s">
        <v>18</v>
      </c>
      <c r="C17" s="8">
        <v>5287</v>
      </c>
      <c r="D17" s="11" t="s">
        <v>42</v>
      </c>
      <c r="E17" s="11" t="s">
        <v>42</v>
      </c>
      <c r="F17" s="11" t="s">
        <v>42</v>
      </c>
      <c r="G17" s="11" t="s">
        <v>42</v>
      </c>
      <c r="H17" s="11" t="s">
        <v>42</v>
      </c>
      <c r="I17" s="11" t="s">
        <v>42</v>
      </c>
      <c r="J17" s="11" t="s">
        <v>42</v>
      </c>
    </row>
    <row r="18" spans="1:10" ht="13.5" customHeight="1" x14ac:dyDescent="0.3">
      <c r="A18" s="7">
        <v>45730</v>
      </c>
      <c r="B18" s="7" t="s">
        <v>19</v>
      </c>
      <c r="C18" s="8">
        <v>5121</v>
      </c>
      <c r="D18" s="11" t="s">
        <v>42</v>
      </c>
      <c r="E18" s="11" t="s">
        <v>42</v>
      </c>
      <c r="F18" s="11" t="s">
        <v>42</v>
      </c>
      <c r="G18" s="11" t="s">
        <v>42</v>
      </c>
      <c r="H18" s="11" t="s">
        <v>42</v>
      </c>
      <c r="I18" s="11" t="s">
        <v>42</v>
      </c>
      <c r="J18" s="11" t="s">
        <v>42</v>
      </c>
    </row>
    <row r="19" spans="1:10" ht="13.5" customHeight="1" x14ac:dyDescent="0.3">
      <c r="A19" s="7">
        <v>45731</v>
      </c>
      <c r="B19" s="7" t="s">
        <v>13</v>
      </c>
      <c r="C19" s="8">
        <v>7387</v>
      </c>
      <c r="D19" s="11" t="s">
        <v>42</v>
      </c>
      <c r="E19" s="11" t="s">
        <v>42</v>
      </c>
      <c r="F19" s="11" t="s">
        <v>42</v>
      </c>
      <c r="G19" s="11" t="s">
        <v>42</v>
      </c>
      <c r="H19" s="11" t="s">
        <v>42</v>
      </c>
      <c r="I19" s="11" t="s">
        <v>42</v>
      </c>
      <c r="J19" s="11" t="s">
        <v>42</v>
      </c>
    </row>
    <row r="20" spans="1:10" ht="13.5" customHeight="1" x14ac:dyDescent="0.3">
      <c r="A20" s="7">
        <v>45732</v>
      </c>
      <c r="B20" s="7" t="s">
        <v>14</v>
      </c>
      <c r="C20" s="8">
        <v>8145</v>
      </c>
      <c r="D20" s="11" t="s">
        <v>42</v>
      </c>
      <c r="E20" s="11" t="s">
        <v>42</v>
      </c>
      <c r="F20" s="11" t="s">
        <v>42</v>
      </c>
      <c r="G20" s="11" t="s">
        <v>42</v>
      </c>
      <c r="H20" s="11" t="s">
        <v>42</v>
      </c>
      <c r="I20" s="11" t="s">
        <v>42</v>
      </c>
      <c r="J20" s="11" t="s">
        <v>42</v>
      </c>
    </row>
    <row r="21" spans="1:10" ht="13.5" customHeight="1" x14ac:dyDescent="0.3">
      <c r="A21" s="7">
        <v>45733</v>
      </c>
      <c r="B21" s="7" t="s">
        <v>15</v>
      </c>
      <c r="C21" s="8">
        <v>4951</v>
      </c>
      <c r="D21" s="11" t="s">
        <v>42</v>
      </c>
      <c r="E21" s="11" t="s">
        <v>42</v>
      </c>
      <c r="F21" s="11" t="s">
        <v>42</v>
      </c>
      <c r="G21" s="11" t="s">
        <v>42</v>
      </c>
      <c r="H21" s="11" t="s">
        <v>42</v>
      </c>
      <c r="I21" s="11" t="s">
        <v>42</v>
      </c>
      <c r="J21" s="11" t="s">
        <v>42</v>
      </c>
    </row>
    <row r="22" spans="1:10" ht="13.5" customHeight="1" x14ac:dyDescent="0.3">
      <c r="A22" s="7">
        <v>45734</v>
      </c>
      <c r="B22" s="7" t="s">
        <v>16</v>
      </c>
      <c r="C22" s="8">
        <v>4228</v>
      </c>
      <c r="D22" s="11" t="s">
        <v>42</v>
      </c>
      <c r="E22" s="11" t="s">
        <v>42</v>
      </c>
      <c r="F22" s="11" t="s">
        <v>42</v>
      </c>
      <c r="G22" s="11" t="s">
        <v>42</v>
      </c>
      <c r="H22" s="11" t="s">
        <v>42</v>
      </c>
      <c r="I22" s="11" t="s">
        <v>42</v>
      </c>
      <c r="J22" s="11" t="s">
        <v>42</v>
      </c>
    </row>
    <row r="23" spans="1:10" ht="13.5" customHeight="1" x14ac:dyDescent="0.3">
      <c r="A23" s="7">
        <v>45735</v>
      </c>
      <c r="B23" s="7" t="s">
        <v>17</v>
      </c>
      <c r="C23" s="8">
        <v>4663</v>
      </c>
      <c r="D23" s="11" t="s">
        <v>42</v>
      </c>
      <c r="E23" s="11" t="s">
        <v>42</v>
      </c>
      <c r="F23" s="11" t="s">
        <v>42</v>
      </c>
      <c r="G23" s="11" t="s">
        <v>42</v>
      </c>
      <c r="H23" s="11" t="s">
        <v>42</v>
      </c>
      <c r="I23" s="11" t="s">
        <v>42</v>
      </c>
      <c r="J23" s="11" t="s">
        <v>42</v>
      </c>
    </row>
    <row r="24" spans="1:10" ht="13.5" customHeight="1" x14ac:dyDescent="0.3">
      <c r="A24" s="7">
        <v>45736</v>
      </c>
      <c r="B24" s="12" t="s">
        <v>18</v>
      </c>
      <c r="C24" s="8">
        <v>5787</v>
      </c>
      <c r="D24" s="11" t="s">
        <v>42</v>
      </c>
      <c r="E24" s="11" t="s">
        <v>42</v>
      </c>
      <c r="F24" s="11" t="s">
        <v>42</v>
      </c>
      <c r="G24" s="11" t="s">
        <v>42</v>
      </c>
      <c r="H24" s="11" t="s">
        <v>42</v>
      </c>
      <c r="I24" s="11" t="s">
        <v>42</v>
      </c>
      <c r="J24" s="11" t="s">
        <v>42</v>
      </c>
    </row>
    <row r="25" spans="1:10" ht="13.5" customHeight="1" x14ac:dyDescent="0.3">
      <c r="A25" s="7">
        <v>45737</v>
      </c>
      <c r="B25" s="7" t="s">
        <v>19</v>
      </c>
      <c r="C25" s="8">
        <v>4827</v>
      </c>
      <c r="D25" s="11" t="s">
        <v>42</v>
      </c>
      <c r="E25" s="11" t="s">
        <v>42</v>
      </c>
      <c r="F25" s="11" t="s">
        <v>42</v>
      </c>
      <c r="G25" s="11" t="s">
        <v>42</v>
      </c>
      <c r="H25" s="11" t="s">
        <v>42</v>
      </c>
      <c r="I25" s="11" t="s">
        <v>42</v>
      </c>
      <c r="J25" s="11" t="s">
        <v>42</v>
      </c>
    </row>
    <row r="26" spans="1:10" ht="13.5" customHeight="1" x14ac:dyDescent="0.3">
      <c r="A26" s="7">
        <v>45738</v>
      </c>
      <c r="B26" s="7" t="s">
        <v>13</v>
      </c>
      <c r="C26" s="8">
        <v>5732</v>
      </c>
      <c r="D26" s="11" t="s">
        <v>42</v>
      </c>
      <c r="E26" s="11" t="s">
        <v>42</v>
      </c>
      <c r="F26" s="11" t="s">
        <v>42</v>
      </c>
      <c r="G26" s="11" t="s">
        <v>42</v>
      </c>
      <c r="H26" s="11" t="s">
        <v>42</v>
      </c>
      <c r="I26" s="11" t="s">
        <v>42</v>
      </c>
      <c r="J26" s="11" t="s">
        <v>42</v>
      </c>
    </row>
    <row r="27" spans="1:10" ht="13.5" customHeight="1" x14ac:dyDescent="0.3">
      <c r="A27" s="7">
        <v>45739</v>
      </c>
      <c r="B27" s="7" t="s">
        <v>14</v>
      </c>
      <c r="C27" s="8">
        <v>5831</v>
      </c>
      <c r="D27" s="11" t="s">
        <v>42</v>
      </c>
      <c r="E27" s="11" t="s">
        <v>42</v>
      </c>
      <c r="F27" s="11" t="s">
        <v>42</v>
      </c>
      <c r="G27" s="11" t="s">
        <v>42</v>
      </c>
      <c r="H27" s="11" t="s">
        <v>42</v>
      </c>
      <c r="I27" s="11" t="s">
        <v>42</v>
      </c>
      <c r="J27" s="11" t="s">
        <v>42</v>
      </c>
    </row>
    <row r="28" spans="1:10" ht="13.5" customHeight="1" x14ac:dyDescent="0.3">
      <c r="A28" s="7">
        <v>45740</v>
      </c>
      <c r="B28" s="7" t="s">
        <v>15</v>
      </c>
      <c r="C28" s="8">
        <v>5109</v>
      </c>
      <c r="D28" s="11" t="s">
        <v>42</v>
      </c>
      <c r="E28" s="11" t="s">
        <v>42</v>
      </c>
      <c r="F28" s="11" t="s">
        <v>42</v>
      </c>
      <c r="G28" s="11" t="s">
        <v>42</v>
      </c>
      <c r="H28" s="11" t="s">
        <v>42</v>
      </c>
      <c r="I28" s="11" t="s">
        <v>42</v>
      </c>
      <c r="J28" s="11" t="s">
        <v>42</v>
      </c>
    </row>
    <row r="29" spans="1:10" ht="13.5" customHeight="1" x14ac:dyDescent="0.3">
      <c r="A29" s="7">
        <v>45741</v>
      </c>
      <c r="B29" s="7" t="s">
        <v>16</v>
      </c>
      <c r="C29" s="8">
        <v>4449</v>
      </c>
      <c r="D29" s="11" t="s">
        <v>42</v>
      </c>
      <c r="E29" s="11" t="s">
        <v>42</v>
      </c>
      <c r="F29" s="11" t="s">
        <v>42</v>
      </c>
      <c r="G29" s="11" t="s">
        <v>42</v>
      </c>
      <c r="H29" s="11" t="s">
        <v>42</v>
      </c>
      <c r="I29" s="11" t="s">
        <v>42</v>
      </c>
      <c r="J29" s="11" t="s">
        <v>42</v>
      </c>
    </row>
    <row r="30" spans="1:10" ht="13.5" customHeight="1" x14ac:dyDescent="0.3">
      <c r="A30" s="7">
        <v>45742</v>
      </c>
      <c r="B30" s="7" t="s">
        <v>17</v>
      </c>
      <c r="C30" s="8">
        <v>5192</v>
      </c>
      <c r="D30" s="11" t="s">
        <v>42</v>
      </c>
      <c r="E30" s="11" t="s">
        <v>42</v>
      </c>
      <c r="F30" s="11" t="s">
        <v>42</v>
      </c>
      <c r="G30" s="11" t="s">
        <v>42</v>
      </c>
      <c r="H30" s="11" t="s">
        <v>42</v>
      </c>
      <c r="I30" s="11" t="s">
        <v>42</v>
      </c>
      <c r="J30" s="11" t="s">
        <v>42</v>
      </c>
    </row>
    <row r="31" spans="1:10" ht="13.5" customHeight="1" x14ac:dyDescent="0.3">
      <c r="A31" s="7">
        <v>45743</v>
      </c>
      <c r="B31" s="7" t="s">
        <v>18</v>
      </c>
      <c r="C31" s="8">
        <v>5339</v>
      </c>
      <c r="D31" s="11" t="s">
        <v>42</v>
      </c>
      <c r="E31" s="11" t="s">
        <v>42</v>
      </c>
      <c r="F31" s="11" t="s">
        <v>42</v>
      </c>
      <c r="G31" s="11" t="s">
        <v>42</v>
      </c>
      <c r="H31" s="11" t="s">
        <v>42</v>
      </c>
      <c r="I31" s="11" t="s">
        <v>42</v>
      </c>
      <c r="J31" s="11" t="s">
        <v>42</v>
      </c>
    </row>
    <row r="32" spans="1:10" ht="13.5" customHeight="1" x14ac:dyDescent="0.3">
      <c r="A32" s="7">
        <v>45744</v>
      </c>
      <c r="B32" s="7" t="s">
        <v>19</v>
      </c>
      <c r="C32" s="8">
        <v>5110</v>
      </c>
      <c r="D32" s="11" t="s">
        <v>42</v>
      </c>
      <c r="E32" s="11" t="s">
        <v>42</v>
      </c>
      <c r="F32" s="11" t="s">
        <v>42</v>
      </c>
      <c r="G32" s="11" t="s">
        <v>42</v>
      </c>
      <c r="H32" s="11" t="s">
        <v>42</v>
      </c>
      <c r="I32" s="11" t="s">
        <v>42</v>
      </c>
      <c r="J32" s="11" t="s">
        <v>42</v>
      </c>
    </row>
    <row r="33" spans="1:10" ht="13.5" customHeight="1" x14ac:dyDescent="0.3">
      <c r="A33" s="7">
        <v>45745</v>
      </c>
      <c r="B33" s="7" t="s">
        <v>13</v>
      </c>
      <c r="C33" s="8">
        <v>6237</v>
      </c>
      <c r="D33" s="11" t="s">
        <v>42</v>
      </c>
      <c r="E33" s="11" t="s">
        <v>42</v>
      </c>
      <c r="F33" s="11" t="s">
        <v>42</v>
      </c>
      <c r="G33" s="11" t="s">
        <v>42</v>
      </c>
      <c r="H33" s="11" t="s">
        <v>42</v>
      </c>
      <c r="I33" s="11" t="s">
        <v>42</v>
      </c>
      <c r="J33" s="11" t="s">
        <v>42</v>
      </c>
    </row>
    <row r="34" spans="1:10" ht="13.5" customHeight="1" x14ac:dyDescent="0.3">
      <c r="A34" s="7">
        <v>45746</v>
      </c>
      <c r="B34" s="7" t="s">
        <v>14</v>
      </c>
      <c r="C34" s="8">
        <v>6169</v>
      </c>
      <c r="D34" s="11" t="s">
        <v>42</v>
      </c>
      <c r="E34" s="11" t="s">
        <v>42</v>
      </c>
      <c r="F34" s="11" t="s">
        <v>42</v>
      </c>
      <c r="G34" s="11" t="s">
        <v>42</v>
      </c>
      <c r="H34" s="11" t="s">
        <v>42</v>
      </c>
      <c r="I34" s="11" t="s">
        <v>42</v>
      </c>
      <c r="J34" s="11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4435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163523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5450.7666666666664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4890.0526315789475</v>
      </c>
      <c r="D38" s="28" t="s">
        <v>23</v>
      </c>
      <c r="E38" s="27"/>
      <c r="F38" s="16">
        <f>AVERAGE(C5:C6,C12:C13,C24,C19:C20,C26:C27,C33:C34)</f>
        <v>6419.272727272727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1" priority="1">
      <formula>$B5="日"</formula>
    </cfRule>
  </conditionalFormatting>
  <conditionalFormatting sqref="B5:B35">
    <cfRule type="expression" dxfId="0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A778-3D7A-4A62-8FA7-2DA3A609DA86}">
  <dimension ref="A1:J38"/>
  <sheetViews>
    <sheetView view="pageBreakPreview" zoomScale="60" zoomScaleNormal="100" workbookViewId="0">
      <selection activeCell="H34" sqref="H34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32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5814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3905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4445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2595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4509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5157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6102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4279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3636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4851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5730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5114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5958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5165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4166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4366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4256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5604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4912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4912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4978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4267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5105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4511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4695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4200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6188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6393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4905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4074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144792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4826.3999999999996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4731.894736842105</v>
      </c>
      <c r="D38" s="28" t="s">
        <v>23</v>
      </c>
      <c r="E38" s="27"/>
      <c r="F38" s="16">
        <f>AVERAGE(C5:C6,C12:C13,C24,C19:C20,C26:C27,C33:C34)</f>
        <v>4989.636363636364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37" priority="1">
      <formula>$B5="日"</formula>
    </cfRule>
  </conditionalFormatting>
  <conditionalFormatting sqref="B5:B35">
    <cfRule type="expression" dxfId="36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9FA6-CD31-4567-B80D-6A339EEBA0C5}">
  <dimension ref="A1:J38"/>
  <sheetViews>
    <sheetView view="pageBreakPreview" zoomScale="60" zoomScaleNormal="100" workbookViewId="0">
      <selection activeCell="E22" sqref="E22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3" width="15.21875" customWidth="1"/>
    <col min="4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33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55808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50241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39060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36298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43964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48627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56690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52233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45214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45389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49124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49089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57952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52852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53398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42270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41313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50365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48655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55708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61100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56733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50531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52038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52293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51515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59193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65053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52018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46754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1521478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50715.933333333334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48247.210526315786</v>
      </c>
      <c r="D38" s="28" t="s">
        <v>23</v>
      </c>
      <c r="E38" s="27"/>
      <c r="F38" s="16">
        <f>AVERAGE(C5:C6,C12:C13,C24,C19:C20,C26:C27,C33:C34)</f>
        <v>54980.090909090912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41" priority="1">
      <formula>$B5="日"</formula>
    </cfRule>
  </conditionalFormatting>
  <conditionalFormatting sqref="B5:B35">
    <cfRule type="expression" dxfId="40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3F0F-F0E5-4E2A-AA38-BFBF6182FB7C}">
  <dimension ref="A1:J38"/>
  <sheetViews>
    <sheetView view="pageBreakPreview" zoomScale="60" zoomScaleNormal="100" workbookViewId="0">
      <selection activeCell="G30" sqref="G30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34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15170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15971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14360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15813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13044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15990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16825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14519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12889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14898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14849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14267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18461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20795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19379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15572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15462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17143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16198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16485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18006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15394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13651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13515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15004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15067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18941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18087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15649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14688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476092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15869.733333333334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15268.368421052632</v>
      </c>
      <c r="D38" s="28" t="s">
        <v>23</v>
      </c>
      <c r="E38" s="27"/>
      <c r="F38" s="16">
        <f>AVERAGE(C5:C6,C12:C13,C24,C19:C20,C26:C27,C33:C34)</f>
        <v>16908.454545454544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45" priority="1">
      <formula>$B5="日"</formula>
    </cfRule>
  </conditionalFormatting>
  <conditionalFormatting sqref="B5:B35">
    <cfRule type="expression" dxfId="44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5592-9DF3-40AC-9F8D-45F9BB1829F9}">
  <dimension ref="A1:J38"/>
  <sheetViews>
    <sheetView view="pageBreakPreview" zoomScale="60" zoomScaleNormal="100" workbookViewId="0">
      <selection activeCell="J38" sqref="J38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35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3028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2568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2225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2546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2354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2811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3190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2638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2437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2483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2575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2696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2900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2935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2927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2334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2285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2625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2910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2883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3410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2786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2280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2583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2596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2690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2651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3638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2356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2237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80577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2685.9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2536.3684210526317</v>
      </c>
      <c r="D38" s="28" t="s">
        <v>23</v>
      </c>
      <c r="E38" s="27"/>
      <c r="F38" s="16">
        <f>AVERAGE(C5:C6,C12:C13,C24,C19:C20,C26:C27,C33:C34)</f>
        <v>2944.181818181818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49" priority="1">
      <formula>$B5="日"</formula>
    </cfRule>
  </conditionalFormatting>
  <conditionalFormatting sqref="B5:B35">
    <cfRule type="expression" dxfId="48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B7F9-F403-414C-822E-8F535AE6EE03}">
  <dimension ref="A1:J38"/>
  <sheetViews>
    <sheetView view="pageBreakPreview" zoomScale="60" zoomScaleNormal="100" workbookViewId="0">
      <selection activeCell="F21" sqref="F21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36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2992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1913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2222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2330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2292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2608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2446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2069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2090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2182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2175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2139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2629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2401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2156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2143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2294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2478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2364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2839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2430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2195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2455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2512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2447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2387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2398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2717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2156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2391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70850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2361.6666666666665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2369</v>
      </c>
      <c r="D38" s="28" t="s">
        <v>23</v>
      </c>
      <c r="E38" s="27"/>
      <c r="F38" s="16">
        <f>AVERAGE(C5:C6,C12:C13,C24,C19:C20,C26:C27,C33:C34)</f>
        <v>2349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53" priority="1">
      <formula>$B5="日"</formula>
    </cfRule>
  </conditionalFormatting>
  <conditionalFormatting sqref="B5:B35">
    <cfRule type="expression" dxfId="52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3D89-AD68-41F5-9F00-465BD6AE9D34}">
  <dimension ref="A1:J38"/>
  <sheetViews>
    <sheetView view="pageBreakPreview" zoomScale="60" zoomScaleNormal="100" workbookViewId="0">
      <selection activeCell="D6" sqref="D6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44" t="s">
        <v>45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21038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19137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18999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21039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8">
        <v>18742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4" t="s">
        <v>42</v>
      </c>
      <c r="J9" s="24" t="s">
        <v>42</v>
      </c>
    </row>
    <row r="10" spans="1:10" ht="13.5" customHeight="1" x14ac:dyDescent="0.3">
      <c r="A10" s="7">
        <v>45722</v>
      </c>
      <c r="B10" s="7" t="s">
        <v>18</v>
      </c>
      <c r="C10" s="9">
        <v>17484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24" t="s">
        <v>42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24" t="s">
        <v>42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24" t="s">
        <v>42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24" t="s">
        <v>42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24" t="s">
        <v>42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24" t="s">
        <v>42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24" t="s">
        <v>42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24" t="s">
        <v>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24" t="s">
        <v>42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24" t="s">
        <v>42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24" t="s">
        <v>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24" t="s">
        <v>42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24" t="s">
        <v>42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24" t="s">
        <v>42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24" t="s">
        <v>42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24" t="s">
        <v>42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24" t="s">
        <v>42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21253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22330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19878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19290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>SUM(C5:C35)</f>
        <v>199190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0">AVERAGE(C5:C35)</f>
        <v>19919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19467.833333333332</v>
      </c>
      <c r="D38" s="28" t="s">
        <v>23</v>
      </c>
      <c r="E38" s="27"/>
      <c r="F38" s="16">
        <f>AVERAGE(C5:C6,C12:C13,C24,C19:C20,C26:C27,C33:C34)</f>
        <v>20595.75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57" priority="1">
      <formula>$B5="日"</formula>
    </cfRule>
  </conditionalFormatting>
  <conditionalFormatting sqref="B5:B35">
    <cfRule type="expression" dxfId="56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C1C6-59EE-4E8B-BD2A-2A1AB63C727C}">
  <dimension ref="A1:J38"/>
  <sheetViews>
    <sheetView view="pageBreakPreview" zoomScale="60" zoomScaleNormal="100" workbookViewId="0">
      <selection activeCell="G39" sqref="G39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37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16879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14987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11630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12574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12814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16240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19523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15824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13478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12505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14333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14426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18001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21831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19427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13698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13981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16742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17261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15960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18515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15208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12678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13396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14575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13993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16700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20480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18427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12506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468592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15619.733333333334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14222.631578947368</v>
      </c>
      <c r="D38" s="28" t="s">
        <v>23</v>
      </c>
      <c r="E38" s="27"/>
      <c r="F38" s="16">
        <f>AVERAGE(C5:C6,C12:C13,C24,C19:C20,C26:C27,C33:C34)</f>
        <v>18032.909090909092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61" priority="1">
      <formula>$B5="日"</formula>
    </cfRule>
  </conditionalFormatting>
  <conditionalFormatting sqref="B5:B35">
    <cfRule type="expression" dxfId="60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8458-26B9-4B50-A921-0FA9AB1D4255}">
  <dimension ref="A1:J38"/>
  <sheetViews>
    <sheetView view="pageBreakPreview" zoomScale="60" zoomScaleNormal="100" workbookViewId="0">
      <selection activeCell="E12" sqref="E12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45" t="s">
        <v>38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9690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8680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10570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11574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10938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12298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11121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8477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10325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10461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10056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10647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11819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13275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11205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11505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11323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12638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9607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11578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9741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8316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10281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10655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10824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11432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11643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11102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9477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10528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321786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10726.2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11110.263157894737</v>
      </c>
      <c r="D38" s="28" t="s">
        <v>23</v>
      </c>
      <c r="E38" s="27"/>
      <c r="F38" s="16">
        <f>AVERAGE(C5:C6,C12:C13,C24,C19:C20,C26:C27,C33:C34)</f>
        <v>10062.818181818182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65" priority="1">
      <formula>$B5="日"</formula>
    </cfRule>
  </conditionalFormatting>
  <conditionalFormatting sqref="B5:B35">
    <cfRule type="expression" dxfId="64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view="pageBreakPreview" zoomScale="60" zoomScaleNormal="100" workbookViewId="0">
      <selection activeCell="J38" sqref="J38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39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31905</v>
      </c>
      <c r="D5" s="24" t="s">
        <v>44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10">
        <v>32821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</row>
    <row r="7" spans="1:10" ht="13.5" customHeight="1" x14ac:dyDescent="0.3">
      <c r="A7" s="7">
        <v>45719</v>
      </c>
      <c r="B7" s="7" t="s">
        <v>15</v>
      </c>
      <c r="C7" s="11" t="s">
        <v>44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</row>
    <row r="8" spans="1:10" ht="13.5" customHeight="1" x14ac:dyDescent="0.3">
      <c r="A8" s="7">
        <v>45720</v>
      </c>
      <c r="B8" s="7" t="s">
        <v>16</v>
      </c>
      <c r="C8" s="10">
        <v>28482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</row>
    <row r="9" spans="1:10" ht="13.5" customHeight="1" x14ac:dyDescent="0.3">
      <c r="A9" s="7">
        <v>45721</v>
      </c>
      <c r="B9" s="7" t="s">
        <v>17</v>
      </c>
      <c r="C9" s="8">
        <v>24079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4" t="s">
        <v>42</v>
      </c>
      <c r="J9" s="24" t="s">
        <v>42</v>
      </c>
    </row>
    <row r="10" spans="1:10" ht="13.5" customHeight="1" x14ac:dyDescent="0.3">
      <c r="A10" s="7">
        <v>45722</v>
      </c>
      <c r="B10" s="7" t="s">
        <v>18</v>
      </c>
      <c r="C10" s="9">
        <v>25263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28490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34298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32900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26766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27257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27699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28169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33700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40607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41675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29858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29718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30914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36337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31806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33689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33522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29614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28421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29341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30296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30884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36586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37206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x14ac:dyDescent="0.3">
      <c r="A35" s="13">
        <v>45747</v>
      </c>
      <c r="B35" s="13" t="s">
        <v>15</v>
      </c>
      <c r="C35" s="14">
        <v>31757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x14ac:dyDescent="0.3">
      <c r="A36" s="40" t="s">
        <v>20</v>
      </c>
      <c r="B36" s="34"/>
      <c r="C36" s="15">
        <f t="shared" ref="C36" si="0">SUM(C5:C35)</f>
        <v>944060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31468.666666666668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29079.684210526317</v>
      </c>
      <c r="D38" s="28" t="s">
        <v>23</v>
      </c>
      <c r="E38" s="27"/>
      <c r="F38" s="16">
        <f>AVERAGE(C5:C6,C12:C13,C24,C19:C20,C26:C27,C33:C34)</f>
        <v>35595.090909090912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C2:C4"/>
    <mergeCell ref="D2:J2"/>
    <mergeCell ref="D3:E3"/>
    <mergeCell ref="F3:J3"/>
    <mergeCell ref="A36:B36"/>
    <mergeCell ref="A37:B37"/>
  </mergeCells>
  <phoneticPr fontId="7"/>
  <conditionalFormatting sqref="B5:B35">
    <cfRule type="expression" dxfId="73" priority="1">
      <formula>$B5="日"</formula>
    </cfRule>
  </conditionalFormatting>
  <conditionalFormatting sqref="B5:B35">
    <cfRule type="expression" dxfId="72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view="pageBreakPreview" zoomScale="60" zoomScaleNormal="100" workbookViewId="0">
      <selection activeCell="A2" sqref="A2:B4"/>
    </sheetView>
  </sheetViews>
  <sheetFormatPr defaultColWidth="14.44140625" defaultRowHeight="15" customHeight="1" x14ac:dyDescent="0.3"/>
  <cols>
    <col min="1" max="1" width="18.886718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40</v>
      </c>
      <c r="B2" s="30"/>
      <c r="C2" s="35" t="s">
        <v>2</v>
      </c>
      <c r="D2" s="38" t="s">
        <v>3</v>
      </c>
      <c r="E2" s="38"/>
      <c r="F2" s="38"/>
      <c r="G2" s="38"/>
      <c r="H2" s="38"/>
      <c r="I2" s="38"/>
      <c r="J2" s="38"/>
    </row>
    <row r="3" spans="1:10" ht="13.5" customHeight="1" x14ac:dyDescent="0.3">
      <c r="A3" s="31"/>
      <c r="B3" s="32"/>
      <c r="C3" s="36"/>
      <c r="D3" s="38" t="s">
        <v>4</v>
      </c>
      <c r="E3" s="38"/>
      <c r="F3" s="38" t="s">
        <v>5</v>
      </c>
      <c r="G3" s="38"/>
      <c r="H3" s="38"/>
      <c r="I3" s="38"/>
      <c r="J3" s="38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4041</v>
      </c>
      <c r="D5" s="24" t="s">
        <v>44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2900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2075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1064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44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2997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3779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4896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2476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2434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2712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3043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3955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3017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2871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1834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2839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2282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2923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2549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2536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2322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2122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2603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2263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2162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3454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3778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3515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3008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1823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84273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2809.1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2723.1052631578946</v>
      </c>
      <c r="D38" s="28" t="s">
        <v>23</v>
      </c>
      <c r="E38" s="28"/>
      <c r="F38" s="16">
        <f>AVERAGE(C5:C6,C12:C13,C24,C19:C20,C26:C27,C33:C34)</f>
        <v>2957.6363636363635</v>
      </c>
      <c r="G38" s="17"/>
      <c r="H38" s="17"/>
      <c r="I38" s="17"/>
      <c r="J38" s="17"/>
    </row>
  </sheetData>
  <mergeCells count="9">
    <mergeCell ref="D38:E38"/>
    <mergeCell ref="F3:J3"/>
    <mergeCell ref="D3:E3"/>
    <mergeCell ref="D2:J2"/>
    <mergeCell ref="A38:B38"/>
    <mergeCell ref="A2:B4"/>
    <mergeCell ref="C2:C4"/>
    <mergeCell ref="A36:B36"/>
    <mergeCell ref="A37:B37"/>
  </mergeCells>
  <phoneticPr fontId="7"/>
  <conditionalFormatting sqref="B5:B35">
    <cfRule type="expression" dxfId="71" priority="1">
      <formula>$B5="日"</formula>
    </cfRule>
  </conditionalFormatting>
  <conditionalFormatting sqref="B5:B35">
    <cfRule type="expression" dxfId="70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3551-6022-499C-B80B-78D6AE1E7448}">
  <dimension ref="A1:J38"/>
  <sheetViews>
    <sheetView view="pageBreakPreview" zoomScale="60" zoomScaleNormal="100" workbookViewId="0">
      <selection activeCell="C41" sqref="C41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24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23" t="s">
        <v>6</v>
      </c>
      <c r="E4" s="23" t="s">
        <v>7</v>
      </c>
      <c r="F4" s="23" t="s">
        <v>8</v>
      </c>
      <c r="G4" s="25" t="s">
        <v>9</v>
      </c>
      <c r="H4" s="23" t="s">
        <v>10</v>
      </c>
      <c r="I4" s="23" t="s">
        <v>11</v>
      </c>
      <c r="J4" s="23" t="s">
        <v>12</v>
      </c>
    </row>
    <row r="5" spans="1:10" ht="13.5" customHeight="1" x14ac:dyDescent="0.3">
      <c r="A5" s="7">
        <v>45717</v>
      </c>
      <c r="B5" s="7" t="s">
        <v>13</v>
      </c>
      <c r="C5" s="8">
        <v>8024</v>
      </c>
      <c r="D5" s="11" t="s">
        <v>43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11" t="s">
        <v>42</v>
      </c>
    </row>
    <row r="6" spans="1:10" ht="13.5" customHeight="1" x14ac:dyDescent="0.3">
      <c r="A6" s="7">
        <v>45718</v>
      </c>
      <c r="B6" s="7" t="s">
        <v>14</v>
      </c>
      <c r="C6" s="8">
        <v>8973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</row>
    <row r="7" spans="1:10" ht="13.5" customHeight="1" x14ac:dyDescent="0.3">
      <c r="A7" s="7">
        <v>45719</v>
      </c>
      <c r="B7" s="7" t="s">
        <v>15</v>
      </c>
      <c r="C7" s="8">
        <v>6522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</row>
    <row r="8" spans="1:10" ht="13.5" customHeight="1" x14ac:dyDescent="0.3">
      <c r="A8" s="7">
        <v>45720</v>
      </c>
      <c r="B8" s="7" t="s">
        <v>16</v>
      </c>
      <c r="C8" s="8">
        <v>5947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6694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</row>
    <row r="11" spans="1:10" ht="13.5" customHeight="1" x14ac:dyDescent="0.3">
      <c r="A11" s="7">
        <v>45723</v>
      </c>
      <c r="B11" s="7" t="s">
        <v>19</v>
      </c>
      <c r="C11" s="8">
        <v>7408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</row>
    <row r="12" spans="1:10" ht="13.5" customHeight="1" x14ac:dyDescent="0.3">
      <c r="A12" s="7">
        <v>45724</v>
      </c>
      <c r="B12" s="7" t="s">
        <v>13</v>
      </c>
      <c r="C12" s="8">
        <v>11905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</row>
    <row r="13" spans="1:10" ht="13.5" customHeight="1" x14ac:dyDescent="0.3">
      <c r="A13" s="7">
        <v>45725</v>
      </c>
      <c r="B13" s="7" t="s">
        <v>14</v>
      </c>
      <c r="C13" s="8">
        <v>9138</v>
      </c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1" t="s">
        <v>42</v>
      </c>
    </row>
    <row r="14" spans="1:10" ht="13.5" customHeight="1" x14ac:dyDescent="0.3">
      <c r="A14" s="7">
        <v>45726</v>
      </c>
      <c r="B14" s="7" t="s">
        <v>15</v>
      </c>
      <c r="C14" s="8">
        <v>7018</v>
      </c>
      <c r="D14" s="11" t="s">
        <v>42</v>
      </c>
      <c r="E14" s="11" t="s">
        <v>42</v>
      </c>
      <c r="F14" s="11" t="s">
        <v>42</v>
      </c>
      <c r="G14" s="11" t="s">
        <v>42</v>
      </c>
      <c r="H14" s="11" t="s">
        <v>42</v>
      </c>
      <c r="I14" s="11" t="s">
        <v>42</v>
      </c>
      <c r="J14" s="11" t="s">
        <v>42</v>
      </c>
    </row>
    <row r="15" spans="1:10" ht="13.5" customHeight="1" x14ac:dyDescent="0.3">
      <c r="A15" s="7">
        <v>45727</v>
      </c>
      <c r="B15" s="7" t="s">
        <v>16</v>
      </c>
      <c r="C15" s="8">
        <v>5502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</row>
    <row r="16" spans="1:10" ht="13.5" customHeight="1" x14ac:dyDescent="0.3">
      <c r="A16" s="7">
        <v>45728</v>
      </c>
      <c r="B16" s="7" t="s">
        <v>17</v>
      </c>
      <c r="C16" s="8">
        <v>6652</v>
      </c>
      <c r="D16" s="11" t="s">
        <v>42</v>
      </c>
      <c r="E16" s="11" t="s">
        <v>42</v>
      </c>
      <c r="F16" s="11" t="s">
        <v>42</v>
      </c>
      <c r="G16" s="11" t="s">
        <v>42</v>
      </c>
      <c r="H16" s="11" t="s">
        <v>42</v>
      </c>
      <c r="I16" s="11" t="s">
        <v>42</v>
      </c>
      <c r="J16" s="11" t="s">
        <v>42</v>
      </c>
    </row>
    <row r="17" spans="1:10" ht="13.5" customHeight="1" x14ac:dyDescent="0.3">
      <c r="A17" s="7">
        <v>45729</v>
      </c>
      <c r="B17" s="7" t="s">
        <v>18</v>
      </c>
      <c r="C17" s="8">
        <v>6973</v>
      </c>
      <c r="D17" s="11" t="s">
        <v>42</v>
      </c>
      <c r="E17" s="11" t="s">
        <v>42</v>
      </c>
      <c r="F17" s="11" t="s">
        <v>42</v>
      </c>
      <c r="G17" s="11" t="s">
        <v>42</v>
      </c>
      <c r="H17" s="11" t="s">
        <v>42</v>
      </c>
      <c r="I17" s="11" t="s">
        <v>42</v>
      </c>
      <c r="J17" s="11" t="s">
        <v>42</v>
      </c>
    </row>
    <row r="18" spans="1:10" ht="13.5" customHeight="1" x14ac:dyDescent="0.3">
      <c r="A18" s="7">
        <v>45730</v>
      </c>
      <c r="B18" s="7" t="s">
        <v>19</v>
      </c>
      <c r="C18" s="8">
        <v>7492</v>
      </c>
      <c r="D18" s="11" t="s">
        <v>42</v>
      </c>
      <c r="E18" s="11" t="s">
        <v>42</v>
      </c>
      <c r="F18" s="11" t="s">
        <v>42</v>
      </c>
      <c r="G18" s="11" t="s">
        <v>42</v>
      </c>
      <c r="H18" s="11" t="s">
        <v>42</v>
      </c>
      <c r="I18" s="11" t="s">
        <v>42</v>
      </c>
      <c r="J18" s="11" t="s">
        <v>42</v>
      </c>
    </row>
    <row r="19" spans="1:10" ht="13.5" customHeight="1" x14ac:dyDescent="0.3">
      <c r="A19" s="7">
        <v>45731</v>
      </c>
      <c r="B19" s="7" t="s">
        <v>13</v>
      </c>
      <c r="C19" s="8">
        <v>11334</v>
      </c>
      <c r="D19" s="11" t="s">
        <v>42</v>
      </c>
      <c r="E19" s="11" t="s">
        <v>42</v>
      </c>
      <c r="F19" s="11" t="s">
        <v>42</v>
      </c>
      <c r="G19" s="11" t="s">
        <v>42</v>
      </c>
      <c r="H19" s="11" t="s">
        <v>42</v>
      </c>
      <c r="I19" s="11" t="s">
        <v>42</v>
      </c>
      <c r="J19" s="11" t="s">
        <v>42</v>
      </c>
    </row>
    <row r="20" spans="1:10" ht="13.5" customHeight="1" x14ac:dyDescent="0.3">
      <c r="A20" s="7">
        <v>45732</v>
      </c>
      <c r="B20" s="7" t="s">
        <v>14</v>
      </c>
      <c r="C20" s="8">
        <v>10764</v>
      </c>
      <c r="D20" s="11" t="s">
        <v>42</v>
      </c>
      <c r="E20" s="11" t="s">
        <v>42</v>
      </c>
      <c r="F20" s="11" t="s">
        <v>42</v>
      </c>
      <c r="G20" s="11" t="s">
        <v>42</v>
      </c>
      <c r="H20" s="11" t="s">
        <v>42</v>
      </c>
      <c r="I20" s="11" t="s">
        <v>42</v>
      </c>
      <c r="J20" s="11" t="s">
        <v>42</v>
      </c>
    </row>
    <row r="21" spans="1:10" ht="13.5" customHeight="1" x14ac:dyDescent="0.3">
      <c r="A21" s="7">
        <v>45733</v>
      </c>
      <c r="B21" s="7" t="s">
        <v>15</v>
      </c>
      <c r="C21" s="8">
        <v>6659</v>
      </c>
      <c r="D21" s="11" t="s">
        <v>42</v>
      </c>
      <c r="E21" s="11" t="s">
        <v>42</v>
      </c>
      <c r="F21" s="11" t="s">
        <v>42</v>
      </c>
      <c r="G21" s="11" t="s">
        <v>42</v>
      </c>
      <c r="H21" s="11" t="s">
        <v>42</v>
      </c>
      <c r="I21" s="11" t="s">
        <v>42</v>
      </c>
      <c r="J21" s="11" t="s">
        <v>42</v>
      </c>
    </row>
    <row r="22" spans="1:10" ht="13.5" customHeight="1" x14ac:dyDescent="0.3">
      <c r="A22" s="7">
        <v>45734</v>
      </c>
      <c r="B22" s="7" t="s">
        <v>16</v>
      </c>
      <c r="C22" s="8">
        <v>5411</v>
      </c>
      <c r="D22" s="11" t="s">
        <v>42</v>
      </c>
      <c r="E22" s="11" t="s">
        <v>42</v>
      </c>
      <c r="F22" s="11" t="s">
        <v>42</v>
      </c>
      <c r="G22" s="11" t="s">
        <v>42</v>
      </c>
      <c r="H22" s="11" t="s">
        <v>42</v>
      </c>
      <c r="I22" s="11" t="s">
        <v>42</v>
      </c>
      <c r="J22" s="11" t="s">
        <v>42</v>
      </c>
    </row>
    <row r="23" spans="1:10" ht="13.5" customHeight="1" x14ac:dyDescent="0.3">
      <c r="A23" s="7">
        <v>45735</v>
      </c>
      <c r="B23" s="7" t="s">
        <v>17</v>
      </c>
      <c r="C23" s="8">
        <v>6983</v>
      </c>
      <c r="D23" s="11" t="s">
        <v>42</v>
      </c>
      <c r="E23" s="11" t="s">
        <v>42</v>
      </c>
      <c r="F23" s="11" t="s">
        <v>42</v>
      </c>
      <c r="G23" s="11" t="s">
        <v>42</v>
      </c>
      <c r="H23" s="11" t="s">
        <v>42</v>
      </c>
      <c r="I23" s="11" t="s">
        <v>42</v>
      </c>
      <c r="J23" s="11" t="s">
        <v>42</v>
      </c>
    </row>
    <row r="24" spans="1:10" ht="13.5" customHeight="1" x14ac:dyDescent="0.3">
      <c r="A24" s="7">
        <v>45736</v>
      </c>
      <c r="B24" s="12" t="s">
        <v>18</v>
      </c>
      <c r="C24" s="8">
        <v>7987</v>
      </c>
      <c r="D24" s="11" t="s">
        <v>42</v>
      </c>
      <c r="E24" s="11" t="s">
        <v>42</v>
      </c>
      <c r="F24" s="11" t="s">
        <v>42</v>
      </c>
      <c r="G24" s="11" t="s">
        <v>42</v>
      </c>
      <c r="H24" s="11" t="s">
        <v>42</v>
      </c>
      <c r="I24" s="11" t="s">
        <v>42</v>
      </c>
      <c r="J24" s="11" t="s">
        <v>42</v>
      </c>
    </row>
    <row r="25" spans="1:10" ht="13.5" customHeight="1" x14ac:dyDescent="0.3">
      <c r="A25" s="7">
        <v>45737</v>
      </c>
      <c r="B25" s="7" t="s">
        <v>19</v>
      </c>
      <c r="C25" s="8">
        <v>7454</v>
      </c>
      <c r="D25" s="11" t="s">
        <v>42</v>
      </c>
      <c r="E25" s="11" t="s">
        <v>42</v>
      </c>
      <c r="F25" s="11" t="s">
        <v>42</v>
      </c>
      <c r="G25" s="11" t="s">
        <v>42</v>
      </c>
      <c r="H25" s="11" t="s">
        <v>42</v>
      </c>
      <c r="I25" s="11" t="s">
        <v>42</v>
      </c>
      <c r="J25" s="11" t="s">
        <v>42</v>
      </c>
    </row>
    <row r="26" spans="1:10" ht="13.5" customHeight="1" x14ac:dyDescent="0.3">
      <c r="A26" s="7">
        <v>45738</v>
      </c>
      <c r="B26" s="7" t="s">
        <v>13</v>
      </c>
      <c r="C26" s="8">
        <v>8917</v>
      </c>
      <c r="D26" s="11" t="s">
        <v>42</v>
      </c>
      <c r="E26" s="11" t="s">
        <v>42</v>
      </c>
      <c r="F26" s="11" t="s">
        <v>42</v>
      </c>
      <c r="G26" s="11" t="s">
        <v>42</v>
      </c>
      <c r="H26" s="11" t="s">
        <v>42</v>
      </c>
      <c r="I26" s="11" t="s">
        <v>42</v>
      </c>
      <c r="J26" s="11" t="s">
        <v>42</v>
      </c>
    </row>
    <row r="27" spans="1:10" ht="13.5" customHeight="1" x14ac:dyDescent="0.3">
      <c r="A27" s="7">
        <v>45739</v>
      </c>
      <c r="B27" s="7" t="s">
        <v>14</v>
      </c>
      <c r="C27" s="8">
        <v>9310</v>
      </c>
      <c r="D27" s="11" t="s">
        <v>42</v>
      </c>
      <c r="E27" s="11" t="s">
        <v>42</v>
      </c>
      <c r="F27" s="11" t="s">
        <v>42</v>
      </c>
      <c r="G27" s="11" t="s">
        <v>42</v>
      </c>
      <c r="H27" s="11" t="s">
        <v>42</v>
      </c>
      <c r="I27" s="11" t="s">
        <v>42</v>
      </c>
      <c r="J27" s="11" t="s">
        <v>42</v>
      </c>
    </row>
    <row r="28" spans="1:10" ht="13.5" customHeight="1" x14ac:dyDescent="0.3">
      <c r="A28" s="7">
        <v>45740</v>
      </c>
      <c r="B28" s="7" t="s">
        <v>15</v>
      </c>
      <c r="C28" s="8">
        <v>6886</v>
      </c>
      <c r="D28" s="11" t="s">
        <v>42</v>
      </c>
      <c r="E28" s="11" t="s">
        <v>42</v>
      </c>
      <c r="F28" s="11" t="s">
        <v>42</v>
      </c>
      <c r="G28" s="11" t="s">
        <v>42</v>
      </c>
      <c r="H28" s="11" t="s">
        <v>42</v>
      </c>
      <c r="I28" s="11" t="s">
        <v>42</v>
      </c>
      <c r="J28" s="11" t="s">
        <v>42</v>
      </c>
    </row>
    <row r="29" spans="1:10" ht="13.5" customHeight="1" x14ac:dyDescent="0.3">
      <c r="A29" s="7">
        <v>45741</v>
      </c>
      <c r="B29" s="7" t="s">
        <v>16</v>
      </c>
      <c r="C29" s="8">
        <v>5672</v>
      </c>
      <c r="D29" s="11" t="s">
        <v>42</v>
      </c>
      <c r="E29" s="11" t="s">
        <v>42</v>
      </c>
      <c r="F29" s="11" t="s">
        <v>42</v>
      </c>
      <c r="G29" s="11" t="s">
        <v>42</v>
      </c>
      <c r="H29" s="11" t="s">
        <v>42</v>
      </c>
      <c r="I29" s="11" t="s">
        <v>42</v>
      </c>
      <c r="J29" s="11" t="s">
        <v>42</v>
      </c>
    </row>
    <row r="30" spans="1:10" ht="13.5" customHeight="1" x14ac:dyDescent="0.3">
      <c r="A30" s="7">
        <v>45742</v>
      </c>
      <c r="B30" s="7" t="s">
        <v>17</v>
      </c>
      <c r="C30" s="8">
        <v>7583</v>
      </c>
      <c r="D30" s="11" t="s">
        <v>42</v>
      </c>
      <c r="E30" s="11" t="s">
        <v>42</v>
      </c>
      <c r="F30" s="11" t="s">
        <v>42</v>
      </c>
      <c r="G30" s="11" t="s">
        <v>42</v>
      </c>
      <c r="H30" s="11" t="s">
        <v>42</v>
      </c>
      <c r="I30" s="11" t="s">
        <v>42</v>
      </c>
      <c r="J30" s="11" t="s">
        <v>42</v>
      </c>
    </row>
    <row r="31" spans="1:10" ht="13.5" customHeight="1" x14ac:dyDescent="0.3">
      <c r="A31" s="7">
        <v>45743</v>
      </c>
      <c r="B31" s="7" t="s">
        <v>18</v>
      </c>
      <c r="C31" s="8">
        <v>7671</v>
      </c>
      <c r="D31" s="11" t="s">
        <v>42</v>
      </c>
      <c r="E31" s="11" t="s">
        <v>42</v>
      </c>
      <c r="F31" s="11" t="s">
        <v>42</v>
      </c>
      <c r="G31" s="11" t="s">
        <v>42</v>
      </c>
      <c r="H31" s="11" t="s">
        <v>42</v>
      </c>
      <c r="I31" s="11" t="s">
        <v>42</v>
      </c>
      <c r="J31" s="11" t="s">
        <v>42</v>
      </c>
    </row>
    <row r="32" spans="1:10" ht="13.5" customHeight="1" x14ac:dyDescent="0.3">
      <c r="A32" s="7">
        <v>45744</v>
      </c>
      <c r="B32" s="7" t="s">
        <v>19</v>
      </c>
      <c r="C32" s="8">
        <v>7332</v>
      </c>
      <c r="D32" s="11" t="s">
        <v>42</v>
      </c>
      <c r="E32" s="11" t="s">
        <v>42</v>
      </c>
      <c r="F32" s="11" t="s">
        <v>42</v>
      </c>
      <c r="G32" s="11" t="s">
        <v>42</v>
      </c>
      <c r="H32" s="11" t="s">
        <v>42</v>
      </c>
      <c r="I32" s="11" t="s">
        <v>42</v>
      </c>
      <c r="J32" s="11" t="s">
        <v>42</v>
      </c>
    </row>
    <row r="33" spans="1:10" ht="13.5" customHeight="1" x14ac:dyDescent="0.3">
      <c r="A33" s="7">
        <v>45745</v>
      </c>
      <c r="B33" s="7" t="s">
        <v>13</v>
      </c>
      <c r="C33" s="8">
        <v>9200</v>
      </c>
      <c r="D33" s="11" t="s">
        <v>42</v>
      </c>
      <c r="E33" s="11" t="s">
        <v>42</v>
      </c>
      <c r="F33" s="11" t="s">
        <v>42</v>
      </c>
      <c r="G33" s="11" t="s">
        <v>42</v>
      </c>
      <c r="H33" s="11" t="s">
        <v>42</v>
      </c>
      <c r="I33" s="11" t="s">
        <v>42</v>
      </c>
      <c r="J33" s="11" t="s">
        <v>42</v>
      </c>
    </row>
    <row r="34" spans="1:10" ht="13.5" customHeight="1" x14ac:dyDescent="0.3">
      <c r="A34" s="7">
        <v>45746</v>
      </c>
      <c r="B34" s="7" t="s">
        <v>14</v>
      </c>
      <c r="C34" s="8">
        <v>9437</v>
      </c>
      <c r="D34" s="11" t="s">
        <v>42</v>
      </c>
      <c r="E34" s="11" t="s">
        <v>42</v>
      </c>
      <c r="F34" s="11" t="s">
        <v>42</v>
      </c>
      <c r="G34" s="11" t="s">
        <v>42</v>
      </c>
      <c r="H34" s="11" t="s">
        <v>42</v>
      </c>
      <c r="I34" s="11" t="s">
        <v>42</v>
      </c>
      <c r="J34" s="11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6178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233026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7767.5333333333338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6738.7894736842109</v>
      </c>
      <c r="D38" s="28" t="s">
        <v>23</v>
      </c>
      <c r="E38" s="27"/>
      <c r="F38" s="16">
        <f>AVERAGE(C5:C6,C12:C13,C24,C19:C20,C26:C27,C33:C34)</f>
        <v>9544.454545454546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5" priority="1">
      <formula>$B5="日"</formula>
    </cfRule>
  </conditionalFormatting>
  <conditionalFormatting sqref="B5:B35">
    <cfRule type="expression" dxfId="4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tabSelected="1" view="pageBreakPreview" zoomScale="60" zoomScaleNormal="100" workbookViewId="0">
      <selection activeCell="J38" sqref="J38"/>
    </sheetView>
  </sheetViews>
  <sheetFormatPr defaultColWidth="14.44140625" defaultRowHeight="15" customHeight="1" x14ac:dyDescent="0.3"/>
  <cols>
    <col min="1" max="1" width="19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41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3636</v>
      </c>
      <c r="D5" s="24" t="s">
        <v>44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2038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1577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1388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44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2260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2624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3568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2219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11" t="s">
        <v>44</v>
      </c>
      <c r="D14" s="11" t="s">
        <v>42</v>
      </c>
      <c r="E14" s="11" t="s">
        <v>42</v>
      </c>
      <c r="F14" s="11" t="s">
        <v>42</v>
      </c>
      <c r="G14" s="11" t="s">
        <v>42</v>
      </c>
      <c r="H14" s="11" t="s">
        <v>42</v>
      </c>
      <c r="I14" s="11" t="s">
        <v>42</v>
      </c>
      <c r="J14" s="11" t="s">
        <v>42</v>
      </c>
    </row>
    <row r="15" spans="1:10" ht="13.5" customHeight="1" x14ac:dyDescent="0.3">
      <c r="A15" s="7">
        <v>45727</v>
      </c>
      <c r="B15" s="7" t="s">
        <v>16</v>
      </c>
      <c r="C15" s="8">
        <v>2124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2155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2428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2954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2292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1646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1917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1738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2619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2157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2800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3149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2462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1888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2546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2521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2124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3040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2956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2355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x14ac:dyDescent="0.3">
      <c r="A35" s="13">
        <v>45747</v>
      </c>
      <c r="B35" s="13" t="s">
        <v>15</v>
      </c>
      <c r="C35" s="14">
        <v>2225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x14ac:dyDescent="0.3">
      <c r="A36" s="40" t="s">
        <v>20</v>
      </c>
      <c r="B36" s="34"/>
      <c r="C36" s="15">
        <f t="shared" ref="C36" si="0">SUM(C5:C35)</f>
        <v>69406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2393.3103448275861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2273.7777777777778</v>
      </c>
      <c r="D38" s="28" t="s">
        <v>23</v>
      </c>
      <c r="E38" s="27"/>
      <c r="F38" s="16">
        <f>AVERAGE(C5:C6,C12:C13,C24,C19:C20,C26:C27,C33:C34)</f>
        <v>2588.909090909091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C2:C4"/>
    <mergeCell ref="D2:J2"/>
    <mergeCell ref="D3:E3"/>
    <mergeCell ref="F3:J3"/>
    <mergeCell ref="A36:B36"/>
    <mergeCell ref="A37:B37"/>
  </mergeCells>
  <phoneticPr fontId="7"/>
  <conditionalFormatting sqref="B5:B35">
    <cfRule type="expression" dxfId="69" priority="1">
      <formula>$B5="日"</formula>
    </cfRule>
  </conditionalFormatting>
  <conditionalFormatting sqref="B5:B35">
    <cfRule type="expression" dxfId="68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3C2B2-F54E-4977-8FAA-0EC2E940A810}">
  <dimension ref="A1:J38"/>
  <sheetViews>
    <sheetView view="pageBreakPreview" zoomScale="60" zoomScaleNormal="100" workbookViewId="0">
      <selection activeCell="F47" sqref="F47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25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3225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4154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2379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2549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2462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2903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6055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4095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2272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2092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2370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2210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3214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4089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6499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2253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1877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2542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2635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2455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4559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4355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2641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2265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2795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3879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4756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3723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3329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2002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96634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3221.1333333333332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2627.1578947368421</v>
      </c>
      <c r="D38" s="28" t="s">
        <v>23</v>
      </c>
      <c r="E38" s="27"/>
      <c r="F38" s="16">
        <f>AVERAGE(C5:C6,C12:C13,C24,C19:C20,C26:C27,C33:C34)</f>
        <v>4247.090909090909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9" priority="1">
      <formula>$B5="日"</formula>
    </cfRule>
  </conditionalFormatting>
  <conditionalFormatting sqref="B5:B35">
    <cfRule type="expression" dxfId="8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6655-0EBB-41D2-B392-22832A15B764}">
  <dimension ref="A1:J38"/>
  <sheetViews>
    <sheetView view="pageBreakPreview" zoomScale="60" zoomScaleNormal="100" workbookViewId="0">
      <selection activeCell="D48" sqref="D48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26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</row>
    <row r="5" spans="1:10" ht="13.5" customHeight="1" x14ac:dyDescent="0.3">
      <c r="A5" s="7">
        <v>45717</v>
      </c>
      <c r="B5" s="7" t="s">
        <v>13</v>
      </c>
      <c r="C5" s="8">
        <v>921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912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802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626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902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1173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1628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975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906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871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1043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1171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1363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1749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2130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971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916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1433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1042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1264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1436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1658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1226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1429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1076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24" t="s">
        <v>42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1441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1411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1162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1020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34657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1195.0689655172414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1090.7222222222222</v>
      </c>
      <c r="D38" s="28" t="s">
        <v>23</v>
      </c>
      <c r="E38" s="27"/>
      <c r="F38" s="16">
        <f>AVERAGE(C5:C6,C12:C13,C24,C19:C20,C26:C27,C33:C34)</f>
        <v>1365.8181818181818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13" priority="1">
      <formula>$B5="日"</formula>
    </cfRule>
  </conditionalFormatting>
  <conditionalFormatting sqref="B5:B35">
    <cfRule type="expression" dxfId="12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5769-EEFF-4E46-965E-498E1586DCE8}">
  <dimension ref="A1:J38"/>
  <sheetViews>
    <sheetView view="pageBreakPreview" zoomScale="60" zoomScaleNormal="100" workbookViewId="0">
      <selection activeCell="E28" sqref="E28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27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</row>
    <row r="5" spans="1:10" ht="13.5" customHeight="1" x14ac:dyDescent="0.3">
      <c r="A5" s="7">
        <v>45717</v>
      </c>
      <c r="B5" s="7" t="s">
        <v>13</v>
      </c>
      <c r="C5" s="8">
        <v>2441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2908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1415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1385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1618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2180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5224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3413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1495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1573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1293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1271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1621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1983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4638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1119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1000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1252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1461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1339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3303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2846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1437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1486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1504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2270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2179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1113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1341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616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58724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1957.4666666666667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1476.4736842105262</v>
      </c>
      <c r="D38" s="28" t="s">
        <v>23</v>
      </c>
      <c r="E38" s="27"/>
      <c r="F38" s="16">
        <f>AVERAGE(C5:C6,C12:C13,C24,C19:C20,C26:C27,C33:C34)</f>
        <v>2788.2727272727275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17" priority="1">
      <formula>$B5="日"</formula>
    </cfRule>
  </conditionalFormatting>
  <conditionalFormatting sqref="B5:B35">
    <cfRule type="expression" dxfId="16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631D-2A16-4E5A-B7BC-EC7A3E8366A1}">
  <dimension ref="A1:J38"/>
  <sheetViews>
    <sheetView view="pageBreakPreview" zoomScale="60" zoomScaleNormal="100" workbookViewId="0">
      <selection activeCell="D29" sqref="D29"/>
    </sheetView>
  </sheetViews>
  <sheetFormatPr defaultColWidth="14.44140625" defaultRowHeight="15" customHeight="1" x14ac:dyDescent="0.3"/>
  <cols>
    <col min="1" max="1" width="18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28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</row>
    <row r="5" spans="1:10" ht="13.5" customHeight="1" x14ac:dyDescent="0.3">
      <c r="A5" s="7">
        <v>45717</v>
      </c>
      <c r="B5" s="7" t="s">
        <v>13</v>
      </c>
      <c r="C5" s="8">
        <v>1820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1179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465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324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641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11" t="s">
        <v>43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</row>
    <row r="12" spans="1:10" ht="13.5" customHeight="1" x14ac:dyDescent="0.3">
      <c r="A12" s="7">
        <v>45724</v>
      </c>
      <c r="B12" s="7" t="s">
        <v>13</v>
      </c>
      <c r="C12" s="11" t="s">
        <v>43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</row>
    <row r="13" spans="1:10" ht="13.5" customHeight="1" x14ac:dyDescent="0.3">
      <c r="A13" s="7">
        <v>45725</v>
      </c>
      <c r="B13" s="7" t="s">
        <v>14</v>
      </c>
      <c r="C13" s="8">
        <v>1617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562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553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604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645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1040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500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3743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598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455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610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637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725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1495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1957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841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740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766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2084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2972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948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1672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738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30931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1104.6785714285713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853.5</v>
      </c>
      <c r="D38" s="28" t="s">
        <v>23</v>
      </c>
      <c r="E38" s="27"/>
      <c r="F38" s="16">
        <f>AVERAGE(C5:C6,C12:C13,C24,C19:C20,C26:C27,C33:C34)</f>
        <v>1556.8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21" priority="1">
      <formula>$B5="日"</formula>
    </cfRule>
  </conditionalFormatting>
  <conditionalFormatting sqref="B5:B35">
    <cfRule type="expression" dxfId="20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5F17-55F7-4452-9794-753C167FAA6B}">
  <dimension ref="A1:J38"/>
  <sheetViews>
    <sheetView view="pageBreakPreview" zoomScale="60" zoomScaleNormal="100" workbookViewId="0">
      <selection activeCell="D23" sqref="D23"/>
    </sheetView>
  </sheetViews>
  <sheetFormatPr defaultColWidth="14.44140625" defaultRowHeight="15" customHeight="1" x14ac:dyDescent="0.3"/>
  <cols>
    <col min="1" max="1" width="18.218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42" t="s">
        <v>29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2283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2001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1267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1362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847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11" t="s">
        <v>43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</row>
    <row r="12" spans="1:10" ht="13.5" customHeight="1" x14ac:dyDescent="0.3">
      <c r="A12" s="7">
        <v>45724</v>
      </c>
      <c r="B12" s="7" t="s">
        <v>13</v>
      </c>
      <c r="C12" s="11" t="s">
        <v>43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</row>
    <row r="13" spans="1:10" ht="13.5" customHeight="1" x14ac:dyDescent="0.3">
      <c r="A13" s="7">
        <v>45725</v>
      </c>
      <c r="B13" s="7" t="s">
        <v>14</v>
      </c>
      <c r="C13" s="8">
        <v>2254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673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1148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534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736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1206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1072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6842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774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1068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917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929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787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1848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2667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1220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946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1191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3321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4795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1472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2783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1069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48012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1714.7142857142858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1325.6111111111111</v>
      </c>
      <c r="D38" s="28" t="s">
        <v>23</v>
      </c>
      <c r="E38" s="27"/>
      <c r="F38" s="16">
        <f>AVERAGE(C5:C6,C12:C13,C24,C19:C20,C26:C27,C33:C34)</f>
        <v>2415.1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25" priority="1">
      <formula>$B5="日"</formula>
    </cfRule>
  </conditionalFormatting>
  <conditionalFormatting sqref="B5:B35">
    <cfRule type="expression" dxfId="24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5749-C04E-466B-9DB7-00FBFEB08428}">
  <dimension ref="A1:J38"/>
  <sheetViews>
    <sheetView view="pageBreakPreview" zoomScale="60" zoomScaleNormal="100" workbookViewId="0">
      <selection activeCell="D18" sqref="D18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43" t="s">
        <v>30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10065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10">
        <v>8766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</row>
    <row r="7" spans="1:10" ht="13.5" customHeight="1" x14ac:dyDescent="0.3">
      <c r="A7" s="7">
        <v>45719</v>
      </c>
      <c r="B7" s="7" t="s">
        <v>15</v>
      </c>
      <c r="C7" s="11" t="s">
        <v>43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</row>
    <row r="8" spans="1:10" ht="13.5" customHeight="1" x14ac:dyDescent="0.3">
      <c r="A8" s="7">
        <v>45720</v>
      </c>
      <c r="B8" s="7" t="s">
        <v>16</v>
      </c>
      <c r="C8" s="10">
        <v>6080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</row>
    <row r="9" spans="1:10" ht="13.5" customHeight="1" x14ac:dyDescent="0.3">
      <c r="A9" s="7">
        <v>45721</v>
      </c>
      <c r="B9" s="7" t="s">
        <v>17</v>
      </c>
      <c r="C9" s="8">
        <v>6888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4" t="s">
        <v>42</v>
      </c>
      <c r="J9" s="24" t="s">
        <v>42</v>
      </c>
    </row>
    <row r="10" spans="1:10" ht="13.5" customHeight="1" x14ac:dyDescent="0.3">
      <c r="A10" s="7">
        <v>45722</v>
      </c>
      <c r="B10" s="7" t="s">
        <v>18</v>
      </c>
      <c r="C10" s="9">
        <v>6602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7928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8870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9">
        <v>8822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7180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6736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7168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7074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7884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9320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9406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7103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6368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7416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7928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7414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9638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8929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6682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7442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7522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6549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7791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9821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7947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6818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234157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7805.2333333333336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7086.5789473684208</v>
      </c>
      <c r="D38" s="28" t="s">
        <v>23</v>
      </c>
      <c r="E38" s="27"/>
      <c r="F38" s="16">
        <f>AVERAGE(C5:C6,C12:C13,C24,C19:C20,C26:C27,C33:C34)</f>
        <v>9046.545454545454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29" priority="1">
      <formula>$B5="日"</formula>
    </cfRule>
  </conditionalFormatting>
  <conditionalFormatting sqref="B5:B35">
    <cfRule type="expression" dxfId="28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E2BF-9539-49E1-9A51-2BF732607ABD}">
  <dimension ref="A1:J38"/>
  <sheetViews>
    <sheetView view="pageBreakPreview" zoomScale="60" zoomScaleNormal="100" workbookViewId="0">
      <selection activeCell="D33" sqref="D33"/>
    </sheetView>
  </sheetViews>
  <sheetFormatPr defaultColWidth="14.44140625" defaultRowHeight="15" customHeight="1" x14ac:dyDescent="0.3"/>
  <cols>
    <col min="1" max="1" width="16.77734375" customWidth="1"/>
    <col min="2" max="2" width="5" customWidth="1"/>
    <col min="3" max="10" width="12.44140625" customWidth="1"/>
  </cols>
  <sheetData>
    <row r="1" spans="1:10" ht="13.5" customHeight="1" x14ac:dyDescent="0.3">
      <c r="A1" s="1"/>
      <c r="B1" s="2"/>
      <c r="C1" s="2"/>
      <c r="D1" s="3"/>
      <c r="E1" s="3"/>
      <c r="F1" s="3"/>
      <c r="G1" s="3"/>
      <c r="H1" s="3"/>
      <c r="I1" s="3"/>
      <c r="J1" s="4" t="s">
        <v>0</v>
      </c>
    </row>
    <row r="2" spans="1:10" ht="13.5" customHeight="1" x14ac:dyDescent="0.3">
      <c r="A2" s="29" t="s">
        <v>31</v>
      </c>
      <c r="B2" s="30"/>
      <c r="C2" s="35" t="s">
        <v>2</v>
      </c>
      <c r="D2" s="38" t="s">
        <v>3</v>
      </c>
      <c r="E2" s="39"/>
      <c r="F2" s="39"/>
      <c r="G2" s="39"/>
      <c r="H2" s="39"/>
      <c r="I2" s="39"/>
      <c r="J2" s="27"/>
    </row>
    <row r="3" spans="1:10" ht="13.5" customHeight="1" x14ac:dyDescent="0.3">
      <c r="A3" s="31"/>
      <c r="B3" s="32"/>
      <c r="C3" s="36"/>
      <c r="D3" s="38" t="s">
        <v>4</v>
      </c>
      <c r="E3" s="27"/>
      <c r="F3" s="38" t="s">
        <v>5</v>
      </c>
      <c r="G3" s="39"/>
      <c r="H3" s="39"/>
      <c r="I3" s="39"/>
      <c r="J3" s="27"/>
    </row>
    <row r="4" spans="1:10" ht="13.5" customHeight="1" x14ac:dyDescent="0.3">
      <c r="A4" s="33"/>
      <c r="B4" s="34"/>
      <c r="C4" s="37"/>
      <c r="D4" s="18" t="s">
        <v>6</v>
      </c>
      <c r="E4" s="18" t="s">
        <v>7</v>
      </c>
      <c r="F4" s="18" t="s">
        <v>8</v>
      </c>
      <c r="G4" s="19" t="s">
        <v>9</v>
      </c>
      <c r="H4" s="18" t="s">
        <v>10</v>
      </c>
      <c r="I4" s="18" t="s">
        <v>11</v>
      </c>
      <c r="J4" s="18" t="s">
        <v>12</v>
      </c>
    </row>
    <row r="5" spans="1:10" ht="13.5" customHeight="1" x14ac:dyDescent="0.3">
      <c r="A5" s="7">
        <v>45717</v>
      </c>
      <c r="B5" s="7" t="s">
        <v>13</v>
      </c>
      <c r="C5" s="8">
        <v>14261</v>
      </c>
      <c r="D5" s="24" t="s">
        <v>43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</row>
    <row r="6" spans="1:10" ht="13.5" customHeight="1" x14ac:dyDescent="0.3">
      <c r="A6" s="7">
        <v>45718</v>
      </c>
      <c r="B6" s="7" t="s">
        <v>14</v>
      </c>
      <c r="C6" s="8">
        <v>7993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24" t="s">
        <v>42</v>
      </c>
    </row>
    <row r="7" spans="1:10" ht="13.5" customHeight="1" x14ac:dyDescent="0.3">
      <c r="A7" s="7">
        <v>45719</v>
      </c>
      <c r="B7" s="7" t="s">
        <v>15</v>
      </c>
      <c r="C7" s="8">
        <v>8164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</row>
    <row r="8" spans="1:10" ht="13.5" customHeight="1" x14ac:dyDescent="0.3">
      <c r="A8" s="7">
        <v>45720</v>
      </c>
      <c r="B8" s="7" t="s">
        <v>16</v>
      </c>
      <c r="C8" s="8">
        <v>5559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4" t="s">
        <v>42</v>
      </c>
      <c r="J8" s="24" t="s">
        <v>42</v>
      </c>
    </row>
    <row r="9" spans="1:10" ht="13.5" customHeight="1" x14ac:dyDescent="0.3">
      <c r="A9" s="7">
        <v>45721</v>
      </c>
      <c r="B9" s="7" t="s">
        <v>17</v>
      </c>
      <c r="C9" s="11" t="s">
        <v>43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</row>
    <row r="10" spans="1:10" ht="13.5" customHeight="1" x14ac:dyDescent="0.3">
      <c r="A10" s="7">
        <v>45722</v>
      </c>
      <c r="B10" s="7" t="s">
        <v>18</v>
      </c>
      <c r="C10" s="9">
        <v>8905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4" t="s">
        <v>42</v>
      </c>
      <c r="J10" s="24" t="s">
        <v>42</v>
      </c>
    </row>
    <row r="11" spans="1:10" ht="13.5" customHeight="1" x14ac:dyDescent="0.3">
      <c r="A11" s="7">
        <v>45723</v>
      </c>
      <c r="B11" s="7" t="s">
        <v>19</v>
      </c>
      <c r="C11" s="8">
        <v>11899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4" t="s">
        <v>42</v>
      </c>
      <c r="J11" s="24" t="s">
        <v>42</v>
      </c>
    </row>
    <row r="12" spans="1:10" ht="13.5" customHeight="1" x14ac:dyDescent="0.3">
      <c r="A12" s="7">
        <v>45724</v>
      </c>
      <c r="B12" s="7" t="s">
        <v>13</v>
      </c>
      <c r="C12" s="8">
        <v>14854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4" t="s">
        <v>42</v>
      </c>
      <c r="J12" s="24" t="s">
        <v>42</v>
      </c>
    </row>
    <row r="13" spans="1:10" ht="13.5" customHeight="1" x14ac:dyDescent="0.3">
      <c r="A13" s="7">
        <v>45725</v>
      </c>
      <c r="B13" s="7" t="s">
        <v>14</v>
      </c>
      <c r="C13" s="8">
        <v>9596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4" t="s">
        <v>42</v>
      </c>
      <c r="J13" s="24" t="s">
        <v>42</v>
      </c>
    </row>
    <row r="14" spans="1:10" ht="13.5" customHeight="1" x14ac:dyDescent="0.3">
      <c r="A14" s="7">
        <v>45726</v>
      </c>
      <c r="B14" s="7" t="s">
        <v>15</v>
      </c>
      <c r="C14" s="8">
        <v>8828</v>
      </c>
      <c r="D14" s="24" t="s">
        <v>42</v>
      </c>
      <c r="E14" s="24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</row>
    <row r="15" spans="1:10" ht="13.5" customHeight="1" x14ac:dyDescent="0.3">
      <c r="A15" s="7">
        <v>45727</v>
      </c>
      <c r="B15" s="7" t="s">
        <v>16</v>
      </c>
      <c r="C15" s="8">
        <v>9280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</row>
    <row r="16" spans="1:10" ht="13.5" customHeight="1" x14ac:dyDescent="0.3">
      <c r="A16" s="7">
        <v>45728</v>
      </c>
      <c r="B16" s="7" t="s">
        <v>17</v>
      </c>
      <c r="C16" s="8">
        <v>10377</v>
      </c>
      <c r="D16" s="24" t="s">
        <v>42</v>
      </c>
      <c r="E16" s="24" t="s">
        <v>42</v>
      </c>
      <c r="F16" s="24" t="s">
        <v>42</v>
      </c>
      <c r="G16" s="24" t="s">
        <v>42</v>
      </c>
      <c r="H16" s="24" t="s">
        <v>42</v>
      </c>
      <c r="I16" s="24" t="s">
        <v>42</v>
      </c>
      <c r="J16" s="24" t="s">
        <v>42</v>
      </c>
    </row>
    <row r="17" spans="1:10" ht="13.5" customHeight="1" x14ac:dyDescent="0.3">
      <c r="A17" s="7">
        <v>45729</v>
      </c>
      <c r="B17" s="7" t="s">
        <v>18</v>
      </c>
      <c r="C17" s="8">
        <v>10464</v>
      </c>
      <c r="D17" s="24" t="s">
        <v>42</v>
      </c>
      <c r="E17" s="24" t="s">
        <v>42</v>
      </c>
      <c r="F17" s="24" t="s">
        <v>42</v>
      </c>
      <c r="G17" s="24" t="s">
        <v>42</v>
      </c>
      <c r="H17" s="24" t="s">
        <v>42</v>
      </c>
      <c r="I17" s="24" t="s">
        <v>42</v>
      </c>
      <c r="J17" s="24" t="s">
        <v>42</v>
      </c>
    </row>
    <row r="18" spans="1:10" ht="13.5" customHeight="1" x14ac:dyDescent="0.3">
      <c r="A18" s="7">
        <v>45730</v>
      </c>
      <c r="B18" s="7" t="s">
        <v>19</v>
      </c>
      <c r="C18" s="8">
        <v>13964</v>
      </c>
      <c r="D18" s="24" t="s">
        <v>42</v>
      </c>
      <c r="E18" s="24" t="s">
        <v>42</v>
      </c>
      <c r="F18" s="24" t="s">
        <v>42</v>
      </c>
      <c r="G18" s="24" t="s">
        <v>42</v>
      </c>
      <c r="H18" s="24" t="s">
        <v>42</v>
      </c>
      <c r="I18" s="24" t="s">
        <v>42</v>
      </c>
      <c r="J18" s="24" t="s">
        <v>42</v>
      </c>
    </row>
    <row r="19" spans="1:10" ht="13.5" customHeight="1" x14ac:dyDescent="0.3">
      <c r="A19" s="7">
        <v>45731</v>
      </c>
      <c r="B19" s="7" t="s">
        <v>13</v>
      </c>
      <c r="C19" s="8">
        <v>11014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</row>
    <row r="20" spans="1:10" ht="13.5" customHeight="1" x14ac:dyDescent="0.3">
      <c r="A20" s="7">
        <v>45732</v>
      </c>
      <c r="B20" s="7" t="s">
        <v>14</v>
      </c>
      <c r="C20" s="8">
        <v>10638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4" t="s">
        <v>42</v>
      </c>
      <c r="J20" s="24" t="s">
        <v>42</v>
      </c>
    </row>
    <row r="21" spans="1:10" ht="13.5" customHeight="1" x14ac:dyDescent="0.3">
      <c r="A21" s="7">
        <v>45733</v>
      </c>
      <c r="B21" s="7" t="s">
        <v>15</v>
      </c>
      <c r="C21" s="8">
        <v>9550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4" t="s">
        <v>42</v>
      </c>
    </row>
    <row r="22" spans="1:10" ht="13.5" customHeight="1" x14ac:dyDescent="0.3">
      <c r="A22" s="7">
        <v>45734</v>
      </c>
      <c r="B22" s="7" t="s">
        <v>16</v>
      </c>
      <c r="C22" s="8">
        <v>9643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4" t="s">
        <v>42</v>
      </c>
      <c r="J22" s="24" t="s">
        <v>42</v>
      </c>
    </row>
    <row r="23" spans="1:10" ht="13.5" customHeight="1" x14ac:dyDescent="0.3">
      <c r="A23" s="7">
        <v>45735</v>
      </c>
      <c r="B23" s="7" t="s">
        <v>17</v>
      </c>
      <c r="C23" s="8">
        <v>14410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4" t="s">
        <v>42</v>
      </c>
      <c r="J23" s="24" t="s">
        <v>42</v>
      </c>
    </row>
    <row r="24" spans="1:10" ht="13.5" customHeight="1" x14ac:dyDescent="0.3">
      <c r="A24" s="7">
        <v>45736</v>
      </c>
      <c r="B24" s="12" t="s">
        <v>18</v>
      </c>
      <c r="C24" s="8">
        <v>10366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</row>
    <row r="25" spans="1:10" ht="13.5" customHeight="1" x14ac:dyDescent="0.3">
      <c r="A25" s="7">
        <v>45737</v>
      </c>
      <c r="B25" s="7" t="s">
        <v>19</v>
      </c>
      <c r="C25" s="8">
        <v>13137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4" t="s">
        <v>42</v>
      </c>
      <c r="J25" s="24" t="s">
        <v>42</v>
      </c>
    </row>
    <row r="26" spans="1:10" ht="13.5" customHeight="1" x14ac:dyDescent="0.3">
      <c r="A26" s="7">
        <v>45738</v>
      </c>
      <c r="B26" s="7" t="s">
        <v>13</v>
      </c>
      <c r="C26" s="8">
        <v>14672</v>
      </c>
      <c r="D26" s="24" t="s">
        <v>42</v>
      </c>
      <c r="E26" s="24" t="s">
        <v>42</v>
      </c>
      <c r="F26" s="24" t="s">
        <v>42</v>
      </c>
      <c r="G26" s="24" t="s">
        <v>42</v>
      </c>
      <c r="H26" s="24" t="s">
        <v>42</v>
      </c>
      <c r="I26" s="24" t="s">
        <v>42</v>
      </c>
      <c r="J26" s="24" t="s">
        <v>42</v>
      </c>
    </row>
    <row r="27" spans="1:10" ht="13.5" customHeight="1" x14ac:dyDescent="0.3">
      <c r="A27" s="7">
        <v>45739</v>
      </c>
      <c r="B27" s="7" t="s">
        <v>14</v>
      </c>
      <c r="C27" s="8">
        <v>10268</v>
      </c>
      <c r="D27" s="24" t="s">
        <v>42</v>
      </c>
      <c r="E27" s="24" t="s">
        <v>42</v>
      </c>
      <c r="F27" s="24" t="s">
        <v>42</v>
      </c>
      <c r="G27" s="24" t="s">
        <v>42</v>
      </c>
      <c r="H27" s="24" t="s">
        <v>42</v>
      </c>
      <c r="I27" s="24" t="s">
        <v>42</v>
      </c>
      <c r="J27" s="24" t="s">
        <v>42</v>
      </c>
    </row>
    <row r="28" spans="1:10" ht="13.5" customHeight="1" x14ac:dyDescent="0.3">
      <c r="A28" s="7">
        <v>45740</v>
      </c>
      <c r="B28" s="7" t="s">
        <v>15</v>
      </c>
      <c r="C28" s="8">
        <v>10366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</row>
    <row r="29" spans="1:10" ht="13.5" customHeight="1" x14ac:dyDescent="0.3">
      <c r="A29" s="7">
        <v>45741</v>
      </c>
      <c r="B29" s="7" t="s">
        <v>16</v>
      </c>
      <c r="C29" s="8">
        <v>11098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24" t="s">
        <v>42</v>
      </c>
    </row>
    <row r="30" spans="1:10" ht="13.5" customHeight="1" x14ac:dyDescent="0.3">
      <c r="A30" s="7">
        <v>45742</v>
      </c>
      <c r="B30" s="7" t="s">
        <v>17</v>
      </c>
      <c r="C30" s="8">
        <v>11891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4" t="s">
        <v>42</v>
      </c>
      <c r="J30" s="24" t="s">
        <v>42</v>
      </c>
    </row>
    <row r="31" spans="1:10" ht="13.5" customHeight="1" x14ac:dyDescent="0.3">
      <c r="A31" s="7">
        <v>45743</v>
      </c>
      <c r="B31" s="7" t="s">
        <v>18</v>
      </c>
      <c r="C31" s="8">
        <v>8452</v>
      </c>
      <c r="D31" s="24" t="s">
        <v>42</v>
      </c>
      <c r="E31" s="24" t="s">
        <v>42</v>
      </c>
      <c r="F31" s="24" t="s">
        <v>42</v>
      </c>
      <c r="G31" s="24" t="s">
        <v>42</v>
      </c>
      <c r="H31" s="24" t="s">
        <v>42</v>
      </c>
      <c r="I31" s="24" t="s">
        <v>42</v>
      </c>
      <c r="J31" s="24" t="s">
        <v>42</v>
      </c>
    </row>
    <row r="32" spans="1:10" ht="13.5" customHeight="1" x14ac:dyDescent="0.3">
      <c r="A32" s="7">
        <v>45744</v>
      </c>
      <c r="B32" s="7" t="s">
        <v>19</v>
      </c>
      <c r="C32" s="8">
        <v>14021</v>
      </c>
      <c r="D32" s="24" t="s">
        <v>42</v>
      </c>
      <c r="E32" s="24" t="s">
        <v>42</v>
      </c>
      <c r="F32" s="24" t="s">
        <v>42</v>
      </c>
      <c r="G32" s="24" t="s">
        <v>42</v>
      </c>
      <c r="H32" s="24" t="s">
        <v>42</v>
      </c>
      <c r="I32" s="24" t="s">
        <v>42</v>
      </c>
      <c r="J32" s="24" t="s">
        <v>42</v>
      </c>
    </row>
    <row r="33" spans="1:10" ht="13.5" customHeight="1" x14ac:dyDescent="0.3">
      <c r="A33" s="7">
        <v>45745</v>
      </c>
      <c r="B33" s="7" t="s">
        <v>13</v>
      </c>
      <c r="C33" s="8">
        <v>16278</v>
      </c>
      <c r="D33" s="24" t="s">
        <v>42</v>
      </c>
      <c r="E33" s="24" t="s">
        <v>42</v>
      </c>
      <c r="F33" s="24" t="s">
        <v>42</v>
      </c>
      <c r="G33" s="24" t="s">
        <v>42</v>
      </c>
      <c r="H33" s="24" t="s">
        <v>42</v>
      </c>
      <c r="I33" s="24" t="s">
        <v>42</v>
      </c>
      <c r="J33" s="24" t="s">
        <v>42</v>
      </c>
    </row>
    <row r="34" spans="1:10" ht="13.5" customHeight="1" x14ac:dyDescent="0.3">
      <c r="A34" s="7">
        <v>45746</v>
      </c>
      <c r="B34" s="7" t="s">
        <v>14</v>
      </c>
      <c r="C34" s="8">
        <v>9572</v>
      </c>
      <c r="D34" s="24" t="s">
        <v>42</v>
      </c>
      <c r="E34" s="24" t="s">
        <v>42</v>
      </c>
      <c r="F34" s="24" t="s">
        <v>42</v>
      </c>
      <c r="G34" s="24" t="s">
        <v>42</v>
      </c>
      <c r="H34" s="24" t="s">
        <v>42</v>
      </c>
      <c r="I34" s="24" t="s">
        <v>42</v>
      </c>
      <c r="J34" s="24" t="s">
        <v>42</v>
      </c>
    </row>
    <row r="35" spans="1:10" ht="13.5" customHeight="1" thickBot="1" x14ac:dyDescent="0.35">
      <c r="A35" s="13">
        <v>45747</v>
      </c>
      <c r="B35" s="13" t="s">
        <v>15</v>
      </c>
      <c r="C35" s="14">
        <v>8726</v>
      </c>
      <c r="D35" s="20" t="s">
        <v>42</v>
      </c>
      <c r="E35" s="20" t="s">
        <v>42</v>
      </c>
      <c r="F35" s="20" t="s">
        <v>42</v>
      </c>
      <c r="G35" s="20" t="s">
        <v>42</v>
      </c>
      <c r="H35" s="20" t="s">
        <v>42</v>
      </c>
      <c r="I35" s="20" t="s">
        <v>42</v>
      </c>
      <c r="J35" s="20" t="s">
        <v>42</v>
      </c>
    </row>
    <row r="36" spans="1:10" ht="13.5" customHeight="1" thickTop="1" x14ac:dyDescent="0.3">
      <c r="A36" s="40" t="s">
        <v>20</v>
      </c>
      <c r="B36" s="34"/>
      <c r="C36" s="15">
        <f t="shared" ref="C36" si="0">SUM(C5:C35)</f>
        <v>328246</v>
      </c>
      <c r="D36" s="21" t="s">
        <v>42</v>
      </c>
      <c r="E36" s="21" t="s">
        <v>42</v>
      </c>
      <c r="F36" s="21" t="s">
        <v>42</v>
      </c>
      <c r="G36" s="21" t="s">
        <v>42</v>
      </c>
      <c r="H36" s="21" t="s">
        <v>42</v>
      </c>
      <c r="I36" s="21" t="s">
        <v>42</v>
      </c>
      <c r="J36" s="21" t="s">
        <v>42</v>
      </c>
    </row>
    <row r="37" spans="1:10" ht="13.5" customHeight="1" x14ac:dyDescent="0.3">
      <c r="A37" s="41" t="s">
        <v>21</v>
      </c>
      <c r="B37" s="27"/>
      <c r="C37" s="16">
        <f t="shared" ref="C37" si="1">AVERAGE(C5:C35)</f>
        <v>10941.533333333333</v>
      </c>
      <c r="D37" s="22" t="s">
        <v>42</v>
      </c>
      <c r="E37" s="22" t="s">
        <v>42</v>
      </c>
      <c r="F37" s="22" t="s">
        <v>42</v>
      </c>
      <c r="G37" s="22" t="s">
        <v>42</v>
      </c>
      <c r="H37" s="22" t="s">
        <v>42</v>
      </c>
      <c r="I37" s="22" t="s">
        <v>42</v>
      </c>
      <c r="J37" s="22" t="s">
        <v>42</v>
      </c>
    </row>
    <row r="38" spans="1:10" ht="13.5" customHeight="1" x14ac:dyDescent="0.3">
      <c r="A38" s="26" t="s">
        <v>22</v>
      </c>
      <c r="B38" s="27"/>
      <c r="C38" s="16">
        <f>AVERAGE(C7:C11,C35,C14:C18,C21:C23,C28:C32,C25)</f>
        <v>10459.684210526315</v>
      </c>
      <c r="D38" s="28" t="s">
        <v>23</v>
      </c>
      <c r="E38" s="27"/>
      <c r="F38" s="16">
        <f>AVERAGE(C5:C6,C12:C13,C24,C19:C20,C26:C27,C33:C34)</f>
        <v>11773.818181818182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7"/>
  <conditionalFormatting sqref="B5:B35">
    <cfRule type="expression" dxfId="33" priority="1">
      <formula>$B5="日"</formula>
    </cfRule>
  </conditionalFormatting>
  <conditionalFormatting sqref="B5:B35">
    <cfRule type="expression" dxfId="32" priority="2">
      <formula>$B5="土"</formula>
    </cfRule>
  </conditionalFormatting>
  <pageMargins left="0.7" right="0.7" top="0.75" bottom="0.75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1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2025-04-28T11:52:33Z</cp:lastPrinted>
  <dcterms:created xsi:type="dcterms:W3CDTF">2015-06-05T18:19:34Z</dcterms:created>
  <dcterms:modified xsi:type="dcterms:W3CDTF">2025-05-01T06:58:19Z</dcterms:modified>
</cp:coreProperties>
</file>